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REESTR_ORG!$DR$3:$EI$103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 refMode="R1C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3" i="10"/>
  <c r="G5" i="10"/>
  <c r="G2" i="10"/>
  <c r="G10" i="10" s="1"/>
  <c r="J41" i="9"/>
  <c r="J40" i="9"/>
  <c r="J39" i="9"/>
  <c r="I39" i="9"/>
  <c r="H39" i="9"/>
  <c r="G39" i="9"/>
  <c r="F39" i="9"/>
  <c r="G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G18" i="8"/>
  <c r="F18" i="8"/>
  <c r="F37" i="9" s="1"/>
  <c r="D10" i="8"/>
  <c r="M38" i="7"/>
  <c r="L38" i="7"/>
  <c r="M37" i="7"/>
  <c r="M36" i="7" s="1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M19" i="7" s="1"/>
  <c r="M18" i="7" s="1"/>
  <c r="M39" i="7" s="1"/>
  <c r="L20" i="7"/>
  <c r="L19" i="7" s="1"/>
  <c r="L18" i="7" s="1"/>
  <c r="L39" i="7" s="1"/>
  <c r="K19" i="7"/>
  <c r="J19" i="7"/>
  <c r="I19" i="7"/>
  <c r="H19" i="7"/>
  <c r="G19" i="7"/>
  <c r="F19" i="7"/>
  <c r="K18" i="7"/>
  <c r="K39" i="7" s="1"/>
  <c r="J18" i="7"/>
  <c r="J39" i="7" s="1"/>
  <c r="I18" i="7"/>
  <c r="I39" i="7" s="1"/>
  <c r="H18" i="7"/>
  <c r="H39" i="7" s="1"/>
  <c r="G18" i="7"/>
  <c r="G39" i="7" s="1"/>
  <c r="F18" i="7"/>
  <c r="F39" i="7" s="1"/>
  <c r="D10" i="7"/>
  <c r="BM35" i="6"/>
  <c r="BL35" i="6"/>
  <c r="BK35" i="6"/>
  <c r="BH35" i="6" s="1"/>
  <c r="BJ35" i="6"/>
  <c r="BI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H34" i="6" s="1"/>
  <c r="BJ34" i="6"/>
  <c r="BI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H33" i="6" s="1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H32" i="6" s="1"/>
  <c r="BJ32" i="6"/>
  <c r="BI32" i="6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H31" i="6" s="1"/>
  <c r="BJ31" i="6"/>
  <c r="BI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H30" i="6" s="1"/>
  <c r="BJ30" i="6"/>
  <c r="BI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H29" i="6" s="1"/>
  <c r="BJ29" i="6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H28" i="6" s="1"/>
  <c r="BJ28" i="6"/>
  <c r="BI28" i="6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H27" i="6" s="1"/>
  <c r="BJ27" i="6"/>
  <c r="BI27" i="6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H26" i="6" s="1"/>
  <c r="BJ26" i="6"/>
  <c r="BI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H25" i="6" s="1"/>
  <c r="BJ25" i="6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H24" i="6" s="1"/>
  <c r="BJ24" i="6"/>
  <c r="BI24" i="6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H23" i="6" s="1"/>
  <c r="BJ23" i="6"/>
  <c r="BI23" i="6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L19" i="6" s="1"/>
  <c r="BL18" i="6" s="1"/>
  <c r="BL39" i="6" s="1"/>
  <c r="BK22" i="6"/>
  <c r="BJ22" i="6"/>
  <c r="BI22" i="6"/>
  <c r="BH22" i="6"/>
  <c r="BG22" i="6"/>
  <c r="BF22" i="6"/>
  <c r="BE22" i="6"/>
  <c r="BD22" i="6"/>
  <c r="BC22" i="6"/>
  <c r="AV22" i="6"/>
  <c r="AP22" i="6"/>
  <c r="AJ22" i="6"/>
  <c r="AD22" i="6"/>
  <c r="X22" i="6"/>
  <c r="R22" i="6"/>
  <c r="L22" i="6"/>
  <c r="F22" i="6"/>
  <c r="BM21" i="6"/>
  <c r="BL21" i="6"/>
  <c r="BK21" i="6"/>
  <c r="BH21" i="6" s="1"/>
  <c r="BJ21" i="6"/>
  <c r="BI21" i="6"/>
  <c r="BG21" i="6"/>
  <c r="BG19" i="6" s="1"/>
  <c r="BG18" i="6" s="1"/>
  <c r="BG39" i="6" s="1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H20" i="6"/>
  <c r="BG20" i="6"/>
  <c r="BF20" i="6"/>
  <c r="BE20" i="6"/>
  <c r="BD20" i="6"/>
  <c r="BD19" i="6" s="1"/>
  <c r="BD18" i="6" s="1"/>
  <c r="BD39" i="6" s="1"/>
  <c r="BC20" i="6"/>
  <c r="AV20" i="6"/>
  <c r="AP20" i="6"/>
  <c r="AJ20" i="6"/>
  <c r="AD20" i="6"/>
  <c r="X20" i="6"/>
  <c r="R20" i="6"/>
  <c r="L20" i="6"/>
  <c r="F20" i="6"/>
  <c r="BM19" i="6"/>
  <c r="BJ19" i="6"/>
  <c r="BI19" i="6"/>
  <c r="BF19" i="6"/>
  <c r="BE19" i="6"/>
  <c r="BA19" i="6"/>
  <c r="AZ19" i="6"/>
  <c r="AZ18" i="6" s="1"/>
  <c r="AZ39" i="6" s="1"/>
  <c r="AY19" i="6"/>
  <c r="AX19" i="6"/>
  <c r="AW19" i="6"/>
  <c r="AV19" i="6"/>
  <c r="AU19" i="6"/>
  <c r="AT19" i="6"/>
  <c r="AS19" i="6"/>
  <c r="AR19" i="6"/>
  <c r="AR18" i="6" s="1"/>
  <c r="AR39" i="6" s="1"/>
  <c r="AQ19" i="6"/>
  <c r="AO19" i="6"/>
  <c r="AN19" i="6"/>
  <c r="AM19" i="6"/>
  <c r="AJ19" i="6" s="1"/>
  <c r="AL19" i="6"/>
  <c r="AK19" i="6"/>
  <c r="AI19" i="6"/>
  <c r="AI18" i="6" s="1"/>
  <c r="AI39" i="6" s="1"/>
  <c r="AH19" i="6"/>
  <c r="AG19" i="6"/>
  <c r="AF19" i="6"/>
  <c r="AE19" i="6"/>
  <c r="AD19" i="6" s="1"/>
  <c r="AC19" i="6"/>
  <c r="AB19" i="6"/>
  <c r="AA19" i="6"/>
  <c r="Z19" i="6"/>
  <c r="Y19" i="6"/>
  <c r="X19" i="6"/>
  <c r="W19" i="6"/>
  <c r="V19" i="6"/>
  <c r="U19" i="6"/>
  <c r="T19" i="6"/>
  <c r="S19" i="6"/>
  <c r="Q19" i="6"/>
  <c r="P19" i="6"/>
  <c r="O19" i="6"/>
  <c r="L19" i="6" s="1"/>
  <c r="N19" i="6"/>
  <c r="M19" i="6"/>
  <c r="K19" i="6"/>
  <c r="J19" i="6"/>
  <c r="I19" i="6"/>
  <c r="H19" i="6"/>
  <c r="G19" i="6"/>
  <c r="F19" i="6" s="1"/>
  <c r="BM18" i="6"/>
  <c r="BM39" i="6" s="1"/>
  <c r="BJ18" i="6"/>
  <c r="BJ39" i="6" s="1"/>
  <c r="BI18" i="6"/>
  <c r="BI39" i="6" s="1"/>
  <c r="BF18" i="6"/>
  <c r="BF39" i="6" s="1"/>
  <c r="BE18" i="6"/>
  <c r="BE39" i="6" s="1"/>
  <c r="BA18" i="6"/>
  <c r="BA39" i="6" s="1"/>
  <c r="AY18" i="6"/>
  <c r="AV18" i="6" s="1"/>
  <c r="AX18" i="6"/>
  <c r="AX39" i="6" s="1"/>
  <c r="AW18" i="6"/>
  <c r="AW39" i="6" s="1"/>
  <c r="AU18" i="6"/>
  <c r="AU39" i="6" s="1"/>
  <c r="AT18" i="6"/>
  <c r="AT39" i="6" s="1"/>
  <c r="AS18" i="6"/>
  <c r="AS39" i="6" s="1"/>
  <c r="AQ18" i="6"/>
  <c r="AO18" i="6"/>
  <c r="AO39" i="6" s="1"/>
  <c r="AN18" i="6"/>
  <c r="AN39" i="6" s="1"/>
  <c r="AL18" i="6"/>
  <c r="AL39" i="6" s="1"/>
  <c r="AK18" i="6"/>
  <c r="AK39" i="6" s="1"/>
  <c r="AH18" i="6"/>
  <c r="AH39" i="6" s="1"/>
  <c r="AG18" i="6"/>
  <c r="AG39" i="6" s="1"/>
  <c r="AF18" i="6"/>
  <c r="AF39" i="6" s="1"/>
  <c r="AC18" i="6"/>
  <c r="AC39" i="6" s="1"/>
  <c r="AB18" i="6"/>
  <c r="AB39" i="6" s="1"/>
  <c r="AA18" i="6"/>
  <c r="AA39" i="6" s="1"/>
  <c r="Z18" i="6"/>
  <c r="Z39" i="6" s="1"/>
  <c r="Y18" i="6"/>
  <c r="Y39" i="6" s="1"/>
  <c r="W18" i="6"/>
  <c r="W39" i="6" s="1"/>
  <c r="V18" i="6"/>
  <c r="V39" i="6" s="1"/>
  <c r="U18" i="6"/>
  <c r="U39" i="6" s="1"/>
  <c r="T18" i="6"/>
  <c r="T39" i="6" s="1"/>
  <c r="S18" i="6"/>
  <c r="R18" i="6" s="1"/>
  <c r="Q18" i="6"/>
  <c r="Q39" i="6" s="1"/>
  <c r="P18" i="6"/>
  <c r="P39" i="6" s="1"/>
  <c r="O18" i="6"/>
  <c r="O39" i="6" s="1"/>
  <c r="N18" i="6"/>
  <c r="N39" i="6" s="1"/>
  <c r="M18" i="6"/>
  <c r="M39" i="6" s="1"/>
  <c r="L18" i="6"/>
  <c r="K18" i="6"/>
  <c r="K39" i="6" s="1"/>
  <c r="J18" i="6"/>
  <c r="J39" i="6" s="1"/>
  <c r="I18" i="6"/>
  <c r="I39" i="6" s="1"/>
  <c r="H18" i="6"/>
  <c r="H39" i="6" s="1"/>
  <c r="G18" i="6"/>
  <c r="D10" i="6"/>
  <c r="H60" i="5"/>
  <c r="G60" i="5"/>
  <c r="F60" i="5"/>
  <c r="H59" i="5"/>
  <c r="G59" i="5"/>
  <c r="F59" i="5"/>
  <c r="H58" i="5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H56" i="5"/>
  <c r="G56" i="5"/>
  <c r="G54" i="5" s="1"/>
  <c r="F56" i="5"/>
  <c r="H55" i="5"/>
  <c r="H54" i="5" s="1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F54" i="5"/>
  <c r="H53" i="5"/>
  <c r="G53" i="5"/>
  <c r="F53" i="5"/>
  <c r="H52" i="5"/>
  <c r="H51" i="5" s="1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F51" i="5"/>
  <c r="H50" i="5"/>
  <c r="G50" i="5"/>
  <c r="F50" i="5"/>
  <c r="H49" i="5"/>
  <c r="G49" i="5"/>
  <c r="G48" i="5" s="1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H47" i="5"/>
  <c r="G47" i="5"/>
  <c r="F47" i="5"/>
  <c r="H46" i="5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H44" i="5"/>
  <c r="G44" i="5"/>
  <c r="G42" i="5" s="1"/>
  <c r="F44" i="5"/>
  <c r="H43" i="5"/>
  <c r="H42" i="5" s="1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F42" i="5"/>
  <c r="Z41" i="5"/>
  <c r="Z39" i="5" s="1"/>
  <c r="Y41" i="5"/>
  <c r="X41" i="5"/>
  <c r="W41" i="5"/>
  <c r="V41" i="5"/>
  <c r="U41" i="5"/>
  <c r="T41" i="5"/>
  <c r="S41" i="5"/>
  <c r="R41" i="5"/>
  <c r="Q41" i="5"/>
  <c r="P41" i="5"/>
  <c r="O41" i="5"/>
  <c r="N41" i="5"/>
  <c r="N39" i="5" s="1"/>
  <c r="M41" i="5"/>
  <c r="L41" i="5"/>
  <c r="K41" i="5"/>
  <c r="H41" i="5" s="1"/>
  <c r="H39" i="5" s="1"/>
  <c r="J41" i="5"/>
  <c r="J39" i="5" s="1"/>
  <c r="I41" i="5"/>
  <c r="G41" i="5"/>
  <c r="F41" i="5"/>
  <c r="Z40" i="5"/>
  <c r="Y40" i="5"/>
  <c r="X40" i="5"/>
  <c r="W40" i="5"/>
  <c r="W39" i="5" s="1"/>
  <c r="V40" i="5"/>
  <c r="U40" i="5"/>
  <c r="T40" i="5"/>
  <c r="T39" i="5" s="1"/>
  <c r="S40" i="5"/>
  <c r="S39" i="5" s="1"/>
  <c r="R40" i="5"/>
  <c r="Q40" i="5"/>
  <c r="P40" i="5"/>
  <c r="P39" i="5" s="1"/>
  <c r="O40" i="5"/>
  <c r="O39" i="5" s="1"/>
  <c r="N40" i="5"/>
  <c r="M40" i="5"/>
  <c r="L40" i="5"/>
  <c r="K40" i="5"/>
  <c r="K39" i="5" s="1"/>
  <c r="J40" i="5"/>
  <c r="I40" i="5"/>
  <c r="H40" i="5"/>
  <c r="G40" i="5"/>
  <c r="G39" i="5" s="1"/>
  <c r="Y39" i="5"/>
  <c r="X39" i="5"/>
  <c r="V39" i="5"/>
  <c r="U39" i="5"/>
  <c r="R39" i="5"/>
  <c r="Q39" i="5"/>
  <c r="M39" i="5"/>
  <c r="L39" i="5"/>
  <c r="I39" i="5"/>
  <c r="H38" i="5"/>
  <c r="G38" i="5"/>
  <c r="F38" i="5"/>
  <c r="H37" i="5"/>
  <c r="H36" i="5" s="1"/>
  <c r="G37" i="5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G36" i="5"/>
  <c r="H35" i="5"/>
  <c r="G35" i="5"/>
  <c r="F35" i="5"/>
  <c r="H34" i="5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H32" i="5"/>
  <c r="G32" i="5"/>
  <c r="G30" i="5" s="1"/>
  <c r="F32" i="5"/>
  <c r="H31" i="5"/>
  <c r="H30" i="5" s="1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F30" i="5"/>
  <c r="H29" i="5"/>
  <c r="G29" i="5"/>
  <c r="F29" i="5"/>
  <c r="H28" i="5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F27" i="5"/>
  <c r="H26" i="5"/>
  <c r="G26" i="5"/>
  <c r="F26" i="5"/>
  <c r="H25" i="5"/>
  <c r="G25" i="5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Z23" i="5"/>
  <c r="Z20" i="5" s="1"/>
  <c r="Y23" i="5"/>
  <c r="X23" i="5"/>
  <c r="W23" i="5"/>
  <c r="V23" i="5"/>
  <c r="V20" i="5" s="1"/>
  <c r="U23" i="5"/>
  <c r="T23" i="5"/>
  <c r="S23" i="5"/>
  <c r="R23" i="5"/>
  <c r="R20" i="5" s="1"/>
  <c r="Q23" i="5"/>
  <c r="P23" i="5"/>
  <c r="O23" i="5"/>
  <c r="N23" i="5"/>
  <c r="N20" i="5" s="1"/>
  <c r="M23" i="5"/>
  <c r="L23" i="5"/>
  <c r="K23" i="5"/>
  <c r="J23" i="5"/>
  <c r="I23" i="5"/>
  <c r="Z22" i="5"/>
  <c r="Y22" i="5"/>
  <c r="Y21" i="5" s="1"/>
  <c r="X22" i="5"/>
  <c r="W22" i="5"/>
  <c r="W19" i="5" s="1"/>
  <c r="V22" i="5"/>
  <c r="V19" i="5" s="1"/>
  <c r="V18" i="5" s="1"/>
  <c r="V61" i="5" s="1"/>
  <c r="U22" i="5"/>
  <c r="U21" i="5" s="1"/>
  <c r="T22" i="5"/>
  <c r="S22" i="5"/>
  <c r="S19" i="5" s="1"/>
  <c r="R22" i="5"/>
  <c r="R21" i="5" s="1"/>
  <c r="Q22" i="5"/>
  <c r="Q21" i="5" s="1"/>
  <c r="P22" i="5"/>
  <c r="O22" i="5"/>
  <c r="O19" i="5" s="1"/>
  <c r="N22" i="5"/>
  <c r="N21" i="5" s="1"/>
  <c r="M22" i="5"/>
  <c r="M21" i="5" s="1"/>
  <c r="L22" i="5"/>
  <c r="K22" i="5"/>
  <c r="J22" i="5"/>
  <c r="G22" i="5" s="1"/>
  <c r="I22" i="5"/>
  <c r="I21" i="5" s="1"/>
  <c r="Z21" i="5"/>
  <c r="X21" i="5"/>
  <c r="T21" i="5"/>
  <c r="P21" i="5"/>
  <c r="O21" i="5"/>
  <c r="L21" i="5"/>
  <c r="K21" i="5"/>
  <c r="J21" i="5"/>
  <c r="Y20" i="5"/>
  <c r="X20" i="5"/>
  <c r="W20" i="5"/>
  <c r="U20" i="5"/>
  <c r="T20" i="5"/>
  <c r="S20" i="5"/>
  <c r="Q20" i="5"/>
  <c r="P20" i="5"/>
  <c r="O20" i="5"/>
  <c r="M20" i="5"/>
  <c r="L20" i="5"/>
  <c r="K20" i="5"/>
  <c r="H20" i="5" s="1"/>
  <c r="I20" i="5"/>
  <c r="F20" i="5" s="1"/>
  <c r="Z19" i="5"/>
  <c r="Y19" i="5"/>
  <c r="X19" i="5"/>
  <c r="X18" i="5" s="1"/>
  <c r="X61" i="5" s="1"/>
  <c r="U19" i="5"/>
  <c r="T19" i="5"/>
  <c r="T18" i="5" s="1"/>
  <c r="T61" i="5" s="1"/>
  <c r="Q19" i="5"/>
  <c r="P19" i="5"/>
  <c r="P18" i="5" s="1"/>
  <c r="P61" i="5" s="1"/>
  <c r="N19" i="5"/>
  <c r="M19" i="5"/>
  <c r="L19" i="5"/>
  <c r="L18" i="5" s="1"/>
  <c r="L61" i="5" s="1"/>
  <c r="J19" i="5"/>
  <c r="I19" i="5"/>
  <c r="Z18" i="5"/>
  <c r="Z61" i="5" s="1"/>
  <c r="Y18" i="5"/>
  <c r="Y61" i="5" s="1"/>
  <c r="W18" i="5"/>
  <c r="W61" i="5" s="1"/>
  <c r="U18" i="5"/>
  <c r="U61" i="5" s="1"/>
  <c r="S18" i="5"/>
  <c r="S61" i="5" s="1"/>
  <c r="Q18" i="5"/>
  <c r="Q61" i="5" s="1"/>
  <c r="O18" i="5"/>
  <c r="O61" i="5" s="1"/>
  <c r="N18" i="5"/>
  <c r="N61" i="5" s="1"/>
  <c r="M18" i="5"/>
  <c r="M61" i="5" s="1"/>
  <c r="I18" i="5"/>
  <c r="I61" i="5" s="1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O94" i="4" s="1"/>
  <c r="N18" i="4"/>
  <c r="N94" i="4" s="1"/>
  <c r="M18" i="4"/>
  <c r="M94" i="4" s="1"/>
  <c r="L18" i="4"/>
  <c r="L94" i="4" s="1"/>
  <c r="K18" i="4"/>
  <c r="K94" i="4" s="1"/>
  <c r="J18" i="4"/>
  <c r="J94" i="4" s="1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Y73" i="3" s="1"/>
  <c r="CX74" i="3"/>
  <c r="CX73" i="3" s="1"/>
  <c r="CW74" i="3"/>
  <c r="CV74" i="3"/>
  <c r="CU74" i="3"/>
  <c r="CU73" i="3" s="1"/>
  <c r="CT74" i="3"/>
  <c r="CT73" i="3" s="1"/>
  <c r="CR74" i="3"/>
  <c r="CQ74" i="3"/>
  <c r="CQ73" i="3" s="1"/>
  <c r="CP74" i="3"/>
  <c r="CP73" i="3" s="1"/>
  <c r="CO74" i="3"/>
  <c r="CN74" i="3"/>
  <c r="CM74" i="3"/>
  <c r="CM73" i="3" s="1"/>
  <c r="CL74" i="3"/>
  <c r="CK74" i="3"/>
  <c r="CJ74" i="3"/>
  <c r="CI74" i="3"/>
  <c r="CI73" i="3" s="1"/>
  <c r="CH74" i="3"/>
  <c r="CH73" i="3" s="1"/>
  <c r="CG74" i="3"/>
  <c r="CF74" i="3"/>
  <c r="CD74" i="3"/>
  <c r="CD73" i="3" s="1"/>
  <c r="CC74" i="3"/>
  <c r="CB74" i="3"/>
  <c r="CA74" i="3"/>
  <c r="CA73" i="3" s="1"/>
  <c r="BZ74" i="3"/>
  <c r="BX74" i="3" s="1"/>
  <c r="BY74" i="3"/>
  <c r="BW74" i="3"/>
  <c r="BW73" i="3" s="1"/>
  <c r="BV74" i="3"/>
  <c r="BV73" i="3" s="1"/>
  <c r="BU74" i="3"/>
  <c r="BT74" i="3"/>
  <c r="BS74" i="3"/>
  <c r="BS73" i="3" s="1"/>
  <c r="BR74" i="3"/>
  <c r="BR73" i="3" s="1"/>
  <c r="BP74" i="3"/>
  <c r="BO74" i="3"/>
  <c r="BO73" i="3" s="1"/>
  <c r="BN74" i="3"/>
  <c r="BN73" i="3" s="1"/>
  <c r="BM74" i="3"/>
  <c r="BL74" i="3"/>
  <c r="BK74" i="3"/>
  <c r="BK73" i="3" s="1"/>
  <c r="BJ74" i="3"/>
  <c r="BI74" i="3"/>
  <c r="BH74" i="3"/>
  <c r="BG74" i="3"/>
  <c r="BG73" i="3" s="1"/>
  <c r="BF74" i="3"/>
  <c r="BF73" i="3" s="1"/>
  <c r="BE74" i="3"/>
  <c r="BD74" i="3"/>
  <c r="BB74" i="3"/>
  <c r="BB73" i="3" s="1"/>
  <c r="BA74" i="3"/>
  <c r="AZ74" i="3"/>
  <c r="AY74" i="3"/>
  <c r="AY73" i="3" s="1"/>
  <c r="AX74" i="3"/>
  <c r="AV74" i="3" s="1"/>
  <c r="AW74" i="3"/>
  <c r="AU74" i="3"/>
  <c r="AU73" i="3" s="1"/>
  <c r="AT74" i="3"/>
  <c r="AT73" i="3" s="1"/>
  <c r="AS74" i="3"/>
  <c r="AR74" i="3"/>
  <c r="AQ74" i="3"/>
  <c r="AQ73" i="3" s="1"/>
  <c r="AP74" i="3"/>
  <c r="AP73" i="3" s="1"/>
  <c r="AN74" i="3"/>
  <c r="AM74" i="3"/>
  <c r="AM73" i="3" s="1"/>
  <c r="AL74" i="3"/>
  <c r="AL73" i="3" s="1"/>
  <c r="AK74" i="3"/>
  <c r="AJ74" i="3"/>
  <c r="AI74" i="3"/>
  <c r="AI73" i="3" s="1"/>
  <c r="AH74" i="3"/>
  <c r="AG74" i="3"/>
  <c r="AF74" i="3"/>
  <c r="AE74" i="3"/>
  <c r="AE73" i="3" s="1"/>
  <c r="AD74" i="3"/>
  <c r="AD73" i="3" s="1"/>
  <c r="AC74" i="3"/>
  <c r="AB74" i="3"/>
  <c r="Z74" i="3"/>
  <c r="Z73" i="3" s="1"/>
  <c r="Y74" i="3"/>
  <c r="X74" i="3"/>
  <c r="W74" i="3"/>
  <c r="W73" i="3" s="1"/>
  <c r="V74" i="3"/>
  <c r="U74" i="3"/>
  <c r="S74" i="3"/>
  <c r="S73" i="3" s="1"/>
  <c r="R74" i="3"/>
  <c r="Q74" i="3"/>
  <c r="P74" i="3"/>
  <c r="O74" i="3"/>
  <c r="O73" i="3" s="1"/>
  <c r="N74" i="3"/>
  <c r="M74" i="3" s="1"/>
  <c r="L74" i="3"/>
  <c r="K74" i="3"/>
  <c r="K73" i="3" s="1"/>
  <c r="J74" i="3"/>
  <c r="I74" i="3"/>
  <c r="H74" i="3"/>
  <c r="G74" i="3"/>
  <c r="G73" i="3" s="1"/>
  <c r="F74" i="3"/>
  <c r="CW73" i="3"/>
  <c r="CV73" i="3"/>
  <c r="CS73" i="3" s="1"/>
  <c r="CR73" i="3"/>
  <c r="CO73" i="3"/>
  <c r="CN73" i="3"/>
  <c r="CK73" i="3"/>
  <c r="CJ73" i="3"/>
  <c r="CG73" i="3"/>
  <c r="CF73" i="3"/>
  <c r="CC73" i="3"/>
  <c r="CB73" i="3"/>
  <c r="BY73" i="3"/>
  <c r="BU73" i="3"/>
  <c r="BT73" i="3"/>
  <c r="BQ73" i="3" s="1"/>
  <c r="BP73" i="3"/>
  <c r="BM73" i="3"/>
  <c r="BL73" i="3"/>
  <c r="BI73" i="3"/>
  <c r="BH73" i="3"/>
  <c r="BE73" i="3"/>
  <c r="BD73" i="3"/>
  <c r="BA73" i="3"/>
  <c r="AZ73" i="3"/>
  <c r="AW73" i="3"/>
  <c r="AS73" i="3"/>
  <c r="AR73" i="3"/>
  <c r="AO73" i="3"/>
  <c r="AN73" i="3"/>
  <c r="AK73" i="3"/>
  <c r="AJ73" i="3"/>
  <c r="AG73" i="3"/>
  <c r="AF73" i="3"/>
  <c r="AC73" i="3"/>
  <c r="AB73" i="3"/>
  <c r="Y73" i="3"/>
  <c r="X73" i="3"/>
  <c r="U73" i="3"/>
  <c r="R73" i="3"/>
  <c r="Q73" i="3"/>
  <c r="P73" i="3"/>
  <c r="N73" i="3"/>
  <c r="M73" i="3"/>
  <c r="L73" i="3"/>
  <c r="J73" i="3"/>
  <c r="I73" i="3"/>
  <c r="H73" i="3"/>
  <c r="F73" i="3" s="1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W55" i="3" s="1"/>
  <c r="CV56" i="3"/>
  <c r="CU56" i="3"/>
  <c r="CT56" i="3"/>
  <c r="CS56" i="3"/>
  <c r="CR56" i="3"/>
  <c r="CQ56" i="3"/>
  <c r="CP56" i="3"/>
  <c r="CO56" i="3"/>
  <c r="CO55" i="3" s="1"/>
  <c r="CN56" i="3"/>
  <c r="CM56" i="3"/>
  <c r="CK56" i="3"/>
  <c r="CK55" i="3" s="1"/>
  <c r="CJ56" i="3"/>
  <c r="CI56" i="3"/>
  <c r="CH56" i="3"/>
  <c r="CG56" i="3"/>
  <c r="CG55" i="3" s="1"/>
  <c r="CE55" i="3" s="1"/>
  <c r="CF56" i="3"/>
  <c r="CE56" i="3" s="1"/>
  <c r="CD56" i="3"/>
  <c r="CC56" i="3"/>
  <c r="CC55" i="3" s="1"/>
  <c r="CB56" i="3"/>
  <c r="CA56" i="3"/>
  <c r="BZ56" i="3"/>
  <c r="BY56" i="3"/>
  <c r="BX56" i="3" s="1"/>
  <c r="BW56" i="3"/>
  <c r="BV56" i="3"/>
  <c r="BU56" i="3"/>
  <c r="BU55" i="3" s="1"/>
  <c r="BT56" i="3"/>
  <c r="BS56" i="3"/>
  <c r="BR56" i="3"/>
  <c r="BQ56" i="3"/>
  <c r="BP56" i="3"/>
  <c r="BO56" i="3"/>
  <c r="BN56" i="3"/>
  <c r="BM56" i="3"/>
  <c r="BM55" i="3" s="1"/>
  <c r="BL56" i="3"/>
  <c r="BK56" i="3"/>
  <c r="BI56" i="3"/>
  <c r="BI55" i="3" s="1"/>
  <c r="BH56" i="3"/>
  <c r="BG56" i="3"/>
  <c r="BF56" i="3"/>
  <c r="BE56" i="3"/>
  <c r="BC56" i="3" s="1"/>
  <c r="BD56" i="3"/>
  <c r="BB56" i="3"/>
  <c r="BA56" i="3"/>
  <c r="BA55" i="3" s="1"/>
  <c r="AZ56" i="3"/>
  <c r="AY56" i="3"/>
  <c r="AX56" i="3"/>
  <c r="AW56" i="3"/>
  <c r="AV56" i="3" s="1"/>
  <c r="AU56" i="3"/>
  <c r="AT56" i="3"/>
  <c r="AS56" i="3"/>
  <c r="AS55" i="3" s="1"/>
  <c r="AR56" i="3"/>
  <c r="AQ56" i="3"/>
  <c r="AP56" i="3"/>
  <c r="AO56" i="3"/>
  <c r="AN56" i="3"/>
  <c r="AM56" i="3"/>
  <c r="AL56" i="3"/>
  <c r="AK56" i="3"/>
  <c r="AK55" i="3" s="1"/>
  <c r="AK18" i="3" s="1"/>
  <c r="AK94" i="3" s="1"/>
  <c r="AJ56" i="3"/>
  <c r="AI56" i="3"/>
  <c r="AG56" i="3"/>
  <c r="AG55" i="3" s="1"/>
  <c r="AG18" i="3" s="1"/>
  <c r="AG94" i="3" s="1"/>
  <c r="AF56" i="3"/>
  <c r="AE56" i="3"/>
  <c r="AD56" i="3"/>
  <c r="AC56" i="3"/>
  <c r="AA56" i="3" s="1"/>
  <c r="AB56" i="3"/>
  <c r="Z56" i="3"/>
  <c r="Y56" i="3"/>
  <c r="Y55" i="3" s="1"/>
  <c r="Y18" i="3" s="1"/>
  <c r="Y94" i="3" s="1"/>
  <c r="X56" i="3"/>
  <c r="W56" i="3"/>
  <c r="V56" i="3"/>
  <c r="U56" i="3"/>
  <c r="T56" i="3" s="1"/>
  <c r="S56" i="3"/>
  <c r="R56" i="3"/>
  <c r="Q56" i="3"/>
  <c r="Q55" i="3" s="1"/>
  <c r="Q18" i="3" s="1"/>
  <c r="Q94" i="3" s="1"/>
  <c r="P56" i="3"/>
  <c r="O56" i="3"/>
  <c r="N56" i="3"/>
  <c r="M56" i="3"/>
  <c r="L56" i="3"/>
  <c r="K56" i="3"/>
  <c r="J56" i="3"/>
  <c r="I56" i="3"/>
  <c r="I55" i="3" s="1"/>
  <c r="I18" i="3" s="1"/>
  <c r="I94" i="3" s="1"/>
  <c r="H56" i="3"/>
  <c r="G56" i="3"/>
  <c r="CY55" i="3"/>
  <c r="CX55" i="3"/>
  <c r="CV55" i="3"/>
  <c r="CU55" i="3"/>
  <c r="CT55" i="3"/>
  <c r="CS55" i="3" s="1"/>
  <c r="CR55" i="3"/>
  <c r="CQ55" i="3"/>
  <c r="CP55" i="3"/>
  <c r="CN55" i="3"/>
  <c r="CM55" i="3"/>
  <c r="CL55" i="3" s="1"/>
  <c r="CJ55" i="3"/>
  <c r="CI55" i="3"/>
  <c r="CH55" i="3"/>
  <c r="CF55" i="3"/>
  <c r="CD55" i="3"/>
  <c r="CB55" i="3"/>
  <c r="CA55" i="3"/>
  <c r="BZ55" i="3"/>
  <c r="BW55" i="3"/>
  <c r="BV55" i="3"/>
  <c r="BT55" i="3"/>
  <c r="BS55" i="3"/>
  <c r="BR55" i="3"/>
  <c r="BP55" i="3"/>
  <c r="BO55" i="3"/>
  <c r="BN55" i="3"/>
  <c r="BL55" i="3"/>
  <c r="BK55" i="3"/>
  <c r="BJ55" i="3" s="1"/>
  <c r="BH55" i="3"/>
  <c r="BG55" i="3"/>
  <c r="BF55" i="3"/>
  <c r="BD55" i="3"/>
  <c r="BB55" i="3"/>
  <c r="AZ55" i="3"/>
  <c r="AY55" i="3"/>
  <c r="AX55" i="3"/>
  <c r="AU55" i="3"/>
  <c r="AT55" i="3"/>
  <c r="AR55" i="3"/>
  <c r="AQ55" i="3"/>
  <c r="AP55" i="3"/>
  <c r="AO55" i="3" s="1"/>
  <c r="AN55" i="3"/>
  <c r="AM55" i="3"/>
  <c r="AL55" i="3"/>
  <c r="AJ55" i="3"/>
  <c r="AI55" i="3"/>
  <c r="AH55" i="3" s="1"/>
  <c r="AF55" i="3"/>
  <c r="AE55" i="3"/>
  <c r="AD55" i="3"/>
  <c r="AB55" i="3"/>
  <c r="Z55" i="3"/>
  <c r="X55" i="3"/>
  <c r="W55" i="3"/>
  <c r="V55" i="3"/>
  <c r="S55" i="3"/>
  <c r="R55" i="3"/>
  <c r="P55" i="3"/>
  <c r="O55" i="3"/>
  <c r="N55" i="3"/>
  <c r="L55" i="3"/>
  <c r="K55" i="3"/>
  <c r="J55" i="3"/>
  <c r="H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X37" i="3" s="1"/>
  <c r="CW38" i="3"/>
  <c r="CW37" i="3" s="1"/>
  <c r="CV38" i="3"/>
  <c r="CU38" i="3"/>
  <c r="CT38" i="3"/>
  <c r="CS38" i="3" s="1"/>
  <c r="CR38" i="3"/>
  <c r="CQ38" i="3"/>
  <c r="CP38" i="3"/>
  <c r="CP37" i="3" s="1"/>
  <c r="CO38" i="3"/>
  <c r="CO37" i="3" s="1"/>
  <c r="CN38" i="3"/>
  <c r="CM38" i="3"/>
  <c r="CL38" i="3"/>
  <c r="CK38" i="3"/>
  <c r="CK37" i="3" s="1"/>
  <c r="CJ38" i="3"/>
  <c r="CI38" i="3"/>
  <c r="CH38" i="3"/>
  <c r="CH37" i="3" s="1"/>
  <c r="CG38" i="3"/>
  <c r="CE38" i="3" s="1"/>
  <c r="CF38" i="3"/>
  <c r="CD38" i="3"/>
  <c r="CD37" i="3" s="1"/>
  <c r="CC38" i="3"/>
  <c r="CC37" i="3" s="1"/>
  <c r="CB38" i="3"/>
  <c r="CA38" i="3"/>
  <c r="BZ38" i="3"/>
  <c r="BZ37" i="3" s="1"/>
  <c r="BY38" i="3"/>
  <c r="BX38" i="3" s="1"/>
  <c r="BW38" i="3"/>
  <c r="BV38" i="3"/>
  <c r="BV37" i="3" s="1"/>
  <c r="BU38" i="3"/>
  <c r="BU37" i="3" s="1"/>
  <c r="BT38" i="3"/>
  <c r="BS38" i="3"/>
  <c r="BR38" i="3"/>
  <c r="BQ38" i="3" s="1"/>
  <c r="BP38" i="3"/>
  <c r="BO38" i="3"/>
  <c r="BN38" i="3"/>
  <c r="BN37" i="3" s="1"/>
  <c r="BM38" i="3"/>
  <c r="BM37" i="3" s="1"/>
  <c r="BL38" i="3"/>
  <c r="BK38" i="3"/>
  <c r="BJ38" i="3"/>
  <c r="BI38" i="3"/>
  <c r="BI37" i="3" s="1"/>
  <c r="BI18" i="3" s="1"/>
  <c r="BI94" i="3" s="1"/>
  <c r="BH38" i="3"/>
  <c r="BG38" i="3"/>
  <c r="BF38" i="3"/>
  <c r="BF37" i="3" s="1"/>
  <c r="BE38" i="3"/>
  <c r="BC38" i="3" s="1"/>
  <c r="BD38" i="3"/>
  <c r="BB38" i="3"/>
  <c r="BB37" i="3" s="1"/>
  <c r="BA38" i="3"/>
  <c r="BA37" i="3" s="1"/>
  <c r="BA18" i="3" s="1"/>
  <c r="BA94" i="3" s="1"/>
  <c r="AZ38" i="3"/>
  <c r="AY38" i="3"/>
  <c r="AX38" i="3"/>
  <c r="AX37" i="3" s="1"/>
  <c r="AW38" i="3"/>
  <c r="AV38" i="3" s="1"/>
  <c r="AU38" i="3"/>
  <c r="AT38" i="3"/>
  <c r="AT37" i="3" s="1"/>
  <c r="AS38" i="3"/>
  <c r="AS37" i="3" s="1"/>
  <c r="AS18" i="3" s="1"/>
  <c r="AS94" i="3" s="1"/>
  <c r="AR38" i="3"/>
  <c r="AQ38" i="3"/>
  <c r="AP38" i="3"/>
  <c r="AO38" i="3" s="1"/>
  <c r="AN38" i="3"/>
  <c r="AM38" i="3"/>
  <c r="AL38" i="3"/>
  <c r="AL37" i="3" s="1"/>
  <c r="AK38" i="3"/>
  <c r="AJ38" i="3"/>
  <c r="AI38" i="3"/>
  <c r="AH38" i="3"/>
  <c r="AG38" i="3"/>
  <c r="AF38" i="3"/>
  <c r="AE38" i="3"/>
  <c r="AD38" i="3"/>
  <c r="AD37" i="3" s="1"/>
  <c r="AC38" i="3"/>
  <c r="AA38" i="3" s="1"/>
  <c r="AB38" i="3"/>
  <c r="Z38" i="3"/>
  <c r="Z37" i="3" s="1"/>
  <c r="Y38" i="3"/>
  <c r="X38" i="3"/>
  <c r="W38" i="3"/>
  <c r="V38" i="3"/>
  <c r="V37" i="3" s="1"/>
  <c r="T37" i="3" s="1"/>
  <c r="U38" i="3"/>
  <c r="T38" i="3" s="1"/>
  <c r="S38" i="3"/>
  <c r="R38" i="3"/>
  <c r="R37" i="3" s="1"/>
  <c r="Q38" i="3"/>
  <c r="P38" i="3"/>
  <c r="O38" i="3"/>
  <c r="N38" i="3"/>
  <c r="M38" i="3" s="1"/>
  <c r="L38" i="3"/>
  <c r="K38" i="3"/>
  <c r="J38" i="3"/>
  <c r="J37" i="3" s="1"/>
  <c r="I38" i="3"/>
  <c r="H38" i="3"/>
  <c r="G38" i="3"/>
  <c r="F38" i="3"/>
  <c r="CY37" i="3"/>
  <c r="CV37" i="3"/>
  <c r="CU37" i="3"/>
  <c r="CR37" i="3"/>
  <c r="CQ37" i="3"/>
  <c r="CN37" i="3"/>
  <c r="CM37" i="3"/>
  <c r="CJ37" i="3"/>
  <c r="CI37" i="3"/>
  <c r="CF37" i="3"/>
  <c r="CB37" i="3"/>
  <c r="CA37" i="3"/>
  <c r="BW37" i="3"/>
  <c r="BT37" i="3"/>
  <c r="BS37" i="3"/>
  <c r="BP37" i="3"/>
  <c r="BO37" i="3"/>
  <c r="BL37" i="3"/>
  <c r="BK37" i="3"/>
  <c r="BH37" i="3"/>
  <c r="BG37" i="3"/>
  <c r="BD37" i="3"/>
  <c r="AZ37" i="3"/>
  <c r="AY37" i="3"/>
  <c r="AU37" i="3"/>
  <c r="AR37" i="3"/>
  <c r="AQ37" i="3"/>
  <c r="AN37" i="3"/>
  <c r="AM37" i="3"/>
  <c r="AK37" i="3"/>
  <c r="AJ37" i="3"/>
  <c r="AI37" i="3"/>
  <c r="AH37" i="3" s="1"/>
  <c r="AG37" i="3"/>
  <c r="AF37" i="3"/>
  <c r="AE37" i="3"/>
  <c r="AC37" i="3"/>
  <c r="AB37" i="3"/>
  <c r="AA37" i="3" s="1"/>
  <c r="Y37" i="3"/>
  <c r="X37" i="3"/>
  <c r="W37" i="3"/>
  <c r="U37" i="3"/>
  <c r="S37" i="3"/>
  <c r="Q37" i="3"/>
  <c r="P37" i="3"/>
  <c r="O37" i="3"/>
  <c r="L37" i="3"/>
  <c r="K37" i="3"/>
  <c r="I37" i="3"/>
  <c r="H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X19" i="3" s="1"/>
  <c r="CW20" i="3"/>
  <c r="CW19" i="3" s="1"/>
  <c r="CW18" i="3" s="1"/>
  <c r="CW94" i="3" s="1"/>
  <c r="CV20" i="3"/>
  <c r="CU20" i="3"/>
  <c r="CT20" i="3"/>
  <c r="CS20" i="3" s="1"/>
  <c r="CR20" i="3"/>
  <c r="CQ20" i="3"/>
  <c r="CP20" i="3"/>
  <c r="CP19" i="3" s="1"/>
  <c r="CP18" i="3" s="1"/>
  <c r="CP94" i="3" s="1"/>
  <c r="CO20" i="3"/>
  <c r="CO19" i="3" s="1"/>
  <c r="CN20" i="3"/>
  <c r="CM20" i="3"/>
  <c r="CL20" i="3"/>
  <c r="CK20" i="3"/>
  <c r="CK19" i="3" s="1"/>
  <c r="CJ20" i="3"/>
  <c r="CI20" i="3"/>
  <c r="CH20" i="3"/>
  <c r="CH19" i="3" s="1"/>
  <c r="CH18" i="3" s="1"/>
  <c r="CH94" i="3" s="1"/>
  <c r="CG20" i="3"/>
  <c r="CE20" i="3" s="1"/>
  <c r="CF20" i="3"/>
  <c r="CD20" i="3"/>
  <c r="CD19" i="3" s="1"/>
  <c r="CD18" i="3" s="1"/>
  <c r="CD94" i="3" s="1"/>
  <c r="CC20" i="3"/>
  <c r="CC19" i="3" s="1"/>
  <c r="CC18" i="3" s="1"/>
  <c r="CC94" i="3" s="1"/>
  <c r="CB20" i="3"/>
  <c r="CA20" i="3"/>
  <c r="BZ20" i="3"/>
  <c r="BZ19" i="3" s="1"/>
  <c r="BZ18" i="3" s="1"/>
  <c r="BY20" i="3"/>
  <c r="BX20" i="3" s="1"/>
  <c r="BW20" i="3"/>
  <c r="BV20" i="3"/>
  <c r="BV19" i="3" s="1"/>
  <c r="BV18" i="3" s="1"/>
  <c r="BV94" i="3" s="1"/>
  <c r="BU20" i="3"/>
  <c r="BU19" i="3" s="1"/>
  <c r="BU18" i="3" s="1"/>
  <c r="BU94" i="3" s="1"/>
  <c r="BT20" i="3"/>
  <c r="BS20" i="3"/>
  <c r="BR20" i="3"/>
  <c r="BQ20" i="3" s="1"/>
  <c r="BP20" i="3"/>
  <c r="BO20" i="3"/>
  <c r="BN20" i="3"/>
  <c r="BJ20" i="3" s="1"/>
  <c r="BM20" i="3"/>
  <c r="BM19" i="3" s="1"/>
  <c r="BM18" i="3" s="1"/>
  <c r="BM94" i="3" s="1"/>
  <c r="BL20" i="3"/>
  <c r="BK20" i="3"/>
  <c r="BI20" i="3"/>
  <c r="BH20" i="3"/>
  <c r="BG20" i="3"/>
  <c r="BF20" i="3"/>
  <c r="BF19" i="3" s="1"/>
  <c r="BE20" i="3"/>
  <c r="BC20" i="3" s="1"/>
  <c r="BD20" i="3"/>
  <c r="BB20" i="3"/>
  <c r="BB19" i="3" s="1"/>
  <c r="BB18" i="3" s="1"/>
  <c r="BB94" i="3" s="1"/>
  <c r="BA20" i="3"/>
  <c r="AZ20" i="3"/>
  <c r="AY20" i="3"/>
  <c r="AX20" i="3"/>
  <c r="AX19" i="3" s="1"/>
  <c r="AW20" i="3"/>
  <c r="AV20" i="3" s="1"/>
  <c r="AU20" i="3"/>
  <c r="AT20" i="3"/>
  <c r="AT19" i="3" s="1"/>
  <c r="AT18" i="3" s="1"/>
  <c r="AT94" i="3" s="1"/>
  <c r="AS20" i="3"/>
  <c r="AR20" i="3"/>
  <c r="AQ20" i="3"/>
  <c r="AP20" i="3"/>
  <c r="AO20" i="3" s="1"/>
  <c r="AN20" i="3"/>
  <c r="AM20" i="3"/>
  <c r="AL20" i="3"/>
  <c r="AL19" i="3" s="1"/>
  <c r="AL18" i="3" s="1"/>
  <c r="AL94" i="3" s="1"/>
  <c r="AK20" i="3"/>
  <c r="AJ20" i="3"/>
  <c r="AI20" i="3"/>
  <c r="AH20" i="3"/>
  <c r="AG20" i="3"/>
  <c r="AF20" i="3"/>
  <c r="AE20" i="3"/>
  <c r="AD20" i="3"/>
  <c r="AD19" i="3" s="1"/>
  <c r="AD18" i="3" s="1"/>
  <c r="AD94" i="3" s="1"/>
  <c r="AC20" i="3"/>
  <c r="AA20" i="3" s="1"/>
  <c r="AB20" i="3"/>
  <c r="Z20" i="3"/>
  <c r="Z19" i="3" s="1"/>
  <c r="Y20" i="3"/>
  <c r="X20" i="3"/>
  <c r="W20" i="3"/>
  <c r="V20" i="3"/>
  <c r="V19" i="3" s="1"/>
  <c r="U20" i="3"/>
  <c r="T20" i="3" s="1"/>
  <c r="S20" i="3"/>
  <c r="R20" i="3"/>
  <c r="R19" i="3" s="1"/>
  <c r="R18" i="3" s="1"/>
  <c r="R94" i="3" s="1"/>
  <c r="Q20" i="3"/>
  <c r="P20" i="3"/>
  <c r="O20" i="3"/>
  <c r="N20" i="3"/>
  <c r="M20" i="3" s="1"/>
  <c r="L20" i="3"/>
  <c r="K20" i="3"/>
  <c r="J20" i="3"/>
  <c r="J19" i="3" s="1"/>
  <c r="J18" i="3" s="1"/>
  <c r="J94" i="3" s="1"/>
  <c r="I20" i="3"/>
  <c r="H20" i="3"/>
  <c r="G20" i="3"/>
  <c r="F20" i="3"/>
  <c r="CY19" i="3"/>
  <c r="CV19" i="3"/>
  <c r="CV18" i="3" s="1"/>
  <c r="CV94" i="3" s="1"/>
  <c r="CU19" i="3"/>
  <c r="CR19" i="3"/>
  <c r="CR18" i="3" s="1"/>
  <c r="CR94" i="3" s="1"/>
  <c r="CQ19" i="3"/>
  <c r="CN19" i="3"/>
  <c r="CN18" i="3" s="1"/>
  <c r="CM19" i="3"/>
  <c r="CL19" i="3" s="1"/>
  <c r="CJ19" i="3"/>
  <c r="CJ18" i="3" s="1"/>
  <c r="CJ94" i="3" s="1"/>
  <c r="CI19" i="3"/>
  <c r="CF19" i="3"/>
  <c r="CB19" i="3"/>
  <c r="CB18" i="3" s="1"/>
  <c r="CB94" i="3" s="1"/>
  <c r="CA19" i="3"/>
  <c r="BW19" i="3"/>
  <c r="BT19" i="3"/>
  <c r="BT18" i="3" s="1"/>
  <c r="BT94" i="3" s="1"/>
  <c r="BS19" i="3"/>
  <c r="BP19" i="3"/>
  <c r="BP18" i="3" s="1"/>
  <c r="BP94" i="3" s="1"/>
  <c r="BO19" i="3"/>
  <c r="BL19" i="3"/>
  <c r="BL18" i="3" s="1"/>
  <c r="BK19" i="3"/>
  <c r="BI19" i="3"/>
  <c r="BH19" i="3"/>
  <c r="BH18" i="3" s="1"/>
  <c r="BH94" i="3" s="1"/>
  <c r="BG19" i="3"/>
  <c r="BE19" i="3"/>
  <c r="BD19" i="3"/>
  <c r="BC19" i="3" s="1"/>
  <c r="BA19" i="3"/>
  <c r="AZ19" i="3"/>
  <c r="AZ18" i="3" s="1"/>
  <c r="AZ94" i="3" s="1"/>
  <c r="AY19" i="3"/>
  <c r="AW19" i="3"/>
  <c r="AU19" i="3"/>
  <c r="AS19" i="3"/>
  <c r="AR19" i="3"/>
  <c r="AR18" i="3" s="1"/>
  <c r="AR94" i="3" s="1"/>
  <c r="AQ19" i="3"/>
  <c r="AN19" i="3"/>
  <c r="AN18" i="3" s="1"/>
  <c r="AN94" i="3" s="1"/>
  <c r="AM19" i="3"/>
  <c r="AK19" i="3"/>
  <c r="AJ19" i="3"/>
  <c r="AJ18" i="3" s="1"/>
  <c r="AI19" i="3"/>
  <c r="AH19" i="3" s="1"/>
  <c r="AG19" i="3"/>
  <c r="AF19" i="3"/>
  <c r="AF18" i="3" s="1"/>
  <c r="AF94" i="3" s="1"/>
  <c r="AE19" i="3"/>
  <c r="AC19" i="3"/>
  <c r="AB19" i="3"/>
  <c r="AA19" i="3" s="1"/>
  <c r="Y19" i="3"/>
  <c r="X19" i="3"/>
  <c r="X18" i="3" s="1"/>
  <c r="X94" i="3" s="1"/>
  <c r="W19" i="3"/>
  <c r="U19" i="3"/>
  <c r="S19" i="3"/>
  <c r="Q19" i="3"/>
  <c r="P19" i="3"/>
  <c r="P18" i="3" s="1"/>
  <c r="P94" i="3" s="1"/>
  <c r="O19" i="3"/>
  <c r="L19" i="3"/>
  <c r="L18" i="3" s="1"/>
  <c r="L94" i="3" s="1"/>
  <c r="K19" i="3"/>
  <c r="I19" i="3"/>
  <c r="H19" i="3"/>
  <c r="H18" i="3" s="1"/>
  <c r="G19" i="3"/>
  <c r="F19" i="3" s="1"/>
  <c r="CY18" i="3"/>
  <c r="CY94" i="3" s="1"/>
  <c r="CU18" i="3"/>
  <c r="CU94" i="3" s="1"/>
  <c r="CQ18" i="3"/>
  <c r="CQ94" i="3" s="1"/>
  <c r="CM18" i="3"/>
  <c r="CM94" i="3" s="1"/>
  <c r="CI18" i="3"/>
  <c r="CI94" i="3" s="1"/>
  <c r="CA18" i="3"/>
  <c r="CA94" i="3" s="1"/>
  <c r="BW18" i="3"/>
  <c r="BW94" i="3" s="1"/>
  <c r="BS18" i="3"/>
  <c r="BS94" i="3" s="1"/>
  <c r="BO18" i="3"/>
  <c r="BO94" i="3" s="1"/>
  <c r="BK18" i="3"/>
  <c r="BK94" i="3" s="1"/>
  <c r="BG18" i="3"/>
  <c r="BG94" i="3" s="1"/>
  <c r="AY18" i="3"/>
  <c r="AY94" i="3" s="1"/>
  <c r="AU18" i="3"/>
  <c r="AU94" i="3" s="1"/>
  <c r="AQ18" i="3"/>
  <c r="AQ94" i="3" s="1"/>
  <c r="AM18" i="3"/>
  <c r="AM94" i="3" s="1"/>
  <c r="AI18" i="3"/>
  <c r="AI94" i="3" s="1"/>
  <c r="AE18" i="3"/>
  <c r="AE94" i="3" s="1"/>
  <c r="W18" i="3"/>
  <c r="W94" i="3" s="1"/>
  <c r="S18" i="3"/>
  <c r="S94" i="3" s="1"/>
  <c r="O18" i="3"/>
  <c r="O94" i="3" s="1"/>
  <c r="K18" i="3"/>
  <c r="K94" i="3" s="1"/>
  <c r="G18" i="3"/>
  <c r="G94" i="3" s="1"/>
  <c r="D10" i="3"/>
  <c r="H85" i="2"/>
  <c r="H80" i="2"/>
  <c r="S41" i="2"/>
  <c r="P29" i="2"/>
  <c r="E8" i="2"/>
  <c r="AX18" i="3" l="1"/>
  <c r="AV19" i="3"/>
  <c r="CK18" i="3"/>
  <c r="CK94" i="3" s="1"/>
  <c r="CO18" i="3"/>
  <c r="CO94" i="3" s="1"/>
  <c r="CX18" i="3"/>
  <c r="CX94" i="3" s="1"/>
  <c r="F55" i="3"/>
  <c r="H94" i="3"/>
  <c r="F18" i="3"/>
  <c r="BL94" i="3"/>
  <c r="CN94" i="3"/>
  <c r="CL18" i="3"/>
  <c r="T19" i="3"/>
  <c r="V18" i="3"/>
  <c r="Z18" i="3"/>
  <c r="Z94" i="3" s="1"/>
  <c r="BF18" i="3"/>
  <c r="BF94" i="3" s="1"/>
  <c r="BJ37" i="3"/>
  <c r="CL37" i="3"/>
  <c r="M55" i="3"/>
  <c r="BQ55" i="3"/>
  <c r="AJ94" i="3"/>
  <c r="AH18" i="3"/>
  <c r="F56" i="3"/>
  <c r="AH56" i="3"/>
  <c r="BJ56" i="3"/>
  <c r="CL56" i="3"/>
  <c r="AA73" i="3"/>
  <c r="CE73" i="3"/>
  <c r="T74" i="3"/>
  <c r="V73" i="3"/>
  <c r="T73" i="3" s="1"/>
  <c r="AH73" i="3"/>
  <c r="F94" i="3"/>
  <c r="AH94" i="3"/>
  <c r="CL94" i="3"/>
  <c r="BY19" i="3"/>
  <c r="CG19" i="3"/>
  <c r="CE19" i="3" s="1"/>
  <c r="AW37" i="3"/>
  <c r="BE37" i="3"/>
  <c r="BY37" i="3"/>
  <c r="BX37" i="3" s="1"/>
  <c r="CG37" i="3"/>
  <c r="CE37" i="3" s="1"/>
  <c r="U55" i="3"/>
  <c r="AC55" i="3"/>
  <c r="AW55" i="3"/>
  <c r="AV55" i="3" s="1"/>
  <c r="BE55" i="3"/>
  <c r="BC55" i="3" s="1"/>
  <c r="BY55" i="3"/>
  <c r="BX55" i="3" s="1"/>
  <c r="BJ73" i="3"/>
  <c r="AB18" i="3"/>
  <c r="BD18" i="3"/>
  <c r="CF18" i="3"/>
  <c r="N19" i="3"/>
  <c r="AP19" i="3"/>
  <c r="BN19" i="3"/>
  <c r="BN18" i="3" s="1"/>
  <c r="BN94" i="3" s="1"/>
  <c r="BJ94" i="3" s="1"/>
  <c r="BR19" i="3"/>
  <c r="CT19" i="3"/>
  <c r="N37" i="3"/>
  <c r="M37" i="3" s="1"/>
  <c r="AP37" i="3"/>
  <c r="AO37" i="3" s="1"/>
  <c r="BR37" i="3"/>
  <c r="BQ37" i="3" s="1"/>
  <c r="CT37" i="3"/>
  <c r="CS37" i="3" s="1"/>
  <c r="BC73" i="3"/>
  <c r="CL73" i="3"/>
  <c r="AO74" i="3"/>
  <c r="BQ74" i="3"/>
  <c r="CS74" i="3"/>
  <c r="R19" i="5"/>
  <c r="R18" i="5" s="1"/>
  <c r="R61" i="5" s="1"/>
  <c r="F61" i="5" s="1"/>
  <c r="S21" i="5"/>
  <c r="BC19" i="6"/>
  <c r="BK19" i="6"/>
  <c r="G23" i="5"/>
  <c r="G21" i="5" s="1"/>
  <c r="J20" i="5"/>
  <c r="F18" i="6"/>
  <c r="X18" i="6"/>
  <c r="AP19" i="6"/>
  <c r="BB22" i="6"/>
  <c r="S39" i="6"/>
  <c r="R39" i="6" s="1"/>
  <c r="AY39" i="6"/>
  <c r="AV39" i="6" s="1"/>
  <c r="AA74" i="3"/>
  <c r="BC74" i="3"/>
  <c r="CE74" i="3"/>
  <c r="G19" i="5"/>
  <c r="V21" i="5"/>
  <c r="F22" i="5"/>
  <c r="H22" i="5"/>
  <c r="K19" i="5"/>
  <c r="F23" i="5"/>
  <c r="X39" i="6"/>
  <c r="AP18" i="6"/>
  <c r="G39" i="6"/>
  <c r="F39" i="6" s="1"/>
  <c r="I37" i="9"/>
  <c r="J18" i="8"/>
  <c r="J37" i="9" s="1"/>
  <c r="AX73" i="3"/>
  <c r="AV73" i="3" s="1"/>
  <c r="BZ73" i="3"/>
  <c r="BX73" i="3" s="1"/>
  <c r="W21" i="5"/>
  <c r="H23" i="5"/>
  <c r="F40" i="5"/>
  <c r="F39" i="5" s="1"/>
  <c r="L39" i="6"/>
  <c r="AE18" i="6"/>
  <c r="AM18" i="6"/>
  <c r="R19" i="6"/>
  <c r="BB20" i="6"/>
  <c r="AQ39" i="6"/>
  <c r="AP39" i="6" s="1"/>
  <c r="G6" i="10"/>
  <c r="G14" i="10"/>
  <c r="G9" i="10"/>
  <c r="AD18" i="6" l="1"/>
  <c r="AE39" i="6"/>
  <c r="AD39" i="6" s="1"/>
  <c r="G20" i="5"/>
  <c r="J18" i="5"/>
  <c r="J61" i="5" s="1"/>
  <c r="G61" i="5" s="1"/>
  <c r="AP18" i="3"/>
  <c r="AO19" i="3"/>
  <c r="AB94" i="3"/>
  <c r="BY18" i="3"/>
  <c r="BX19" i="3"/>
  <c r="K18" i="5"/>
  <c r="K61" i="5" s="1"/>
  <c r="H61" i="5" s="1"/>
  <c r="H19" i="5"/>
  <c r="H18" i="5" s="1"/>
  <c r="G18" i="5"/>
  <c r="CT18" i="3"/>
  <c r="CS19" i="3"/>
  <c r="M19" i="3"/>
  <c r="N18" i="3"/>
  <c r="AA55" i="3"/>
  <c r="AC18" i="3"/>
  <c r="AC94" i="3" s="1"/>
  <c r="BE18" i="3"/>
  <c r="BE94" i="3" s="1"/>
  <c r="BC37" i="3"/>
  <c r="H21" i="5"/>
  <c r="BH19" i="6"/>
  <c r="BK18" i="6"/>
  <c r="F19" i="5"/>
  <c r="F18" i="5" s="1"/>
  <c r="BQ19" i="3"/>
  <c r="BR18" i="3"/>
  <c r="CF94" i="3"/>
  <c r="CE94" i="3" s="1"/>
  <c r="U18" i="3"/>
  <c r="T55" i="3"/>
  <c r="AW18" i="3"/>
  <c r="AV37" i="3"/>
  <c r="V94" i="3"/>
  <c r="AM39" i="6"/>
  <c r="AJ39" i="6" s="1"/>
  <c r="AJ18" i="6"/>
  <c r="F21" i="5"/>
  <c r="BB19" i="6"/>
  <c r="BC18" i="6"/>
  <c r="BD94" i="3"/>
  <c r="BC94" i="3" s="1"/>
  <c r="BC18" i="3"/>
  <c r="CG18" i="3"/>
  <c r="CG94" i="3" s="1"/>
  <c r="BZ94" i="3"/>
  <c r="BJ18" i="3"/>
  <c r="BJ19" i="3"/>
  <c r="AX94" i="3"/>
  <c r="AW94" i="3" l="1"/>
  <c r="AV94" i="3" s="1"/>
  <c r="AV18" i="3"/>
  <c r="BH18" i="6"/>
  <c r="BK39" i="6"/>
  <c r="BH39" i="6" s="1"/>
  <c r="AA18" i="3"/>
  <c r="BB18" i="6"/>
  <c r="BC39" i="6"/>
  <c r="BB39" i="6" s="1"/>
  <c r="BR94" i="3"/>
  <c r="BQ94" i="3" s="1"/>
  <c r="BQ18" i="3"/>
  <c r="AA94" i="3"/>
  <c r="U94" i="3"/>
  <c r="T94" i="3" s="1"/>
  <c r="T18" i="3"/>
  <c r="CT94" i="3"/>
  <c r="CS94" i="3" s="1"/>
  <c r="CS18" i="3"/>
  <c r="CE18" i="3"/>
  <c r="N94" i="3"/>
  <c r="M94" i="3" s="1"/>
  <c r="M18" i="3"/>
  <c r="BY94" i="3"/>
  <c r="BX94" i="3" s="1"/>
  <c r="BX18" i="3"/>
  <c r="AP94" i="3"/>
  <c r="AO94" i="3" s="1"/>
  <c r="AO18" i="3"/>
</calcChain>
</file>

<file path=xl/sharedStrings.xml><?xml version="1.0" encoding="utf-8"?>
<sst xmlns="http://schemas.openxmlformats.org/spreadsheetml/2006/main" count="3224" uniqueCount="1371">
  <si>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</si>
  <si>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</si>
  <si>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</si>
  <si>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</si>
  <si>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</si>
  <si>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</si>
  <si>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</si>
  <si>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</si>
  <si>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</si>
  <si>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</si>
  <si>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</si>
  <si>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</si>
  <si>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</si>
  <si>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</si>
  <si>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</si>
  <si>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</si>
  <si>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</si>
  <si>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</si>
  <si>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</si>
  <si>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</si>
  <si>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</si>
  <si>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</si>
  <si>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</si>
  <si>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</si>
  <si>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</si>
  <si>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</si>
  <si>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</si>
  <si>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</si>
  <si>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</si>
  <si>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</si>
  <si>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</si>
  <si>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</si>
  <si>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</si>
  <si>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</si>
  <si>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</si>
  <si>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</si>
  <si>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</si>
  <si>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</si>
  <si>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</si>
  <si>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</si>
  <si>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</si>
  <si>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</si>
  <si>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</si>
  <si>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</si>
  <si>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</si>
  <si>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</si>
  <si>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</si>
  <si>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</si>
  <si>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</si>
  <si>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</si>
  <si>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</si>
  <si>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</si>
  <si>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</si>
  <si>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</si>
  <si>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</si>
  <si>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</si>
  <si>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</si>
  <si>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</si>
  <si>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</si>
  <si>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</si>
  <si>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</si>
  <si>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</si>
  <si>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</si>
  <si>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</si>
  <si>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</si>
  <si>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</si>
  <si>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</si>
  <si>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</si>
  <si>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</si>
  <si>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</si>
  <si>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</si>
  <si>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</si>
  <si>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</si>
  <si>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</si>
  <si>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</si>
  <si>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</si>
  <si>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</si>
  <si>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</si>
  <si>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</si>
  <si>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</si>
  <si>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</si>
  <si>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</si>
  <si>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</si>
  <si>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</si>
  <si>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</si>
  <si>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</si>
  <si>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</si>
  <si>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</si>
  <si>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</si>
  <si>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</si>
  <si>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</si>
  <si>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</si>
  <si>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</si>
  <si>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</si>
  <si>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</si>
  <si>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</si>
  <si>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</si>
  <si>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</si>
  <si>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</si>
  <si>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Вальков Артем Иванович</t>
  </si>
  <si>
    <t>nameReporting</t>
  </si>
  <si>
    <t>Должность</t>
  </si>
  <si>
    <t>Главный инженер- начальник узла СТОП</t>
  </si>
  <si>
    <t>positionReporting</t>
  </si>
  <si>
    <t>8(423)230-69-44</t>
  </si>
  <si>
    <t>phoneReporting</t>
  </si>
  <si>
    <t>e-mail</t>
  </si>
  <si>
    <t>ValkovAI@vvo.aero</t>
  </si>
  <si>
    <t>emailReporting</t>
  </si>
  <si>
    <t>Дата последнего обновления реестра организаций: 19.02.2024, 11:18:55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</si>
  <si>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</si>
  <si>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</si>
  <si>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</si>
  <si>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</si>
  <si>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</si>
  <si>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</si>
  <si>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</si>
  <si>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</si>
  <si>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</si>
  <si>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</si>
  <si>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</si>
  <si>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</si>
  <si>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</si>
  <si>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</si>
  <si>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</si>
  <si>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</si>
  <si>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</si>
  <si>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</si>
  <si>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</si>
  <si>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</si>
  <si>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</si>
  <si>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</si>
  <si>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</si>
  <si>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</si>
  <si>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</si>
  <si>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</si>
  <si>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</si>
  <si>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</si>
  <si>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</si>
  <si>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</si>
  <si>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</si>
  <si>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</si>
  <si>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</si>
  <si>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</si>
  <si>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</si>
  <si>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</si>
  <si>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</si>
  <si>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</si>
  <si>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</si>
  <si>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</si>
  <si>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</si>
  <si>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</si>
  <si>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</si>
  <si>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</si>
  <si>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</si>
  <si>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</si>
  <si>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</si>
  <si>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</si>
  <si>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</si>
  <si>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</si>
  <si>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</si>
  <si>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</si>
  <si>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</si>
  <si>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</si>
  <si>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</si>
  <si>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</si>
  <si>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</si>
  <si>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</si>
  <si>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</si>
  <si>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</si>
  <si>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</si>
  <si>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</si>
  <si>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</si>
  <si>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</si>
  <si>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</si>
  <si>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</si>
  <si>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</si>
  <si>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</si>
  <si>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</si>
  <si>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</si>
  <si>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</si>
  <si>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</si>
  <si>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</si>
  <si>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</si>
  <si>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</si>
  <si>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</si>
  <si>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</si>
  <si>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</si>
  <si>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</si>
  <si>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</si>
  <si>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</si>
  <si>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</si>
  <si>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</si>
  <si>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</si>
  <si>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</si>
  <si>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</si>
  <si>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</si>
  <si>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</si>
  <si>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</si>
  <si>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</si>
  <si>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</si>
  <si>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</si>
  <si>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</si>
  <si>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</si>
  <si>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</si>
  <si>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</si>
  <si>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</si>
  <si>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</si>
  <si>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</si>
  <si>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</si>
  <si>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</si>
  <si>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</si>
  <si>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</si>
  <si>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</si>
  <si>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</si>
  <si>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</si>
  <si>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</si>
  <si>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</si>
  <si>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</si>
  <si>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</si>
  <si>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</si>
  <si>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</si>
  <si>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</si>
  <si>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</si>
  <si>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</si>
  <si>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</si>
  <si>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</si>
  <si>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</si>
  <si>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</si>
  <si>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</si>
  <si>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</si>
  <si>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</si>
  <si>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</si>
  <si>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</si>
  <si>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</si>
  <si>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</si>
  <si>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</si>
  <si>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</si>
  <si>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</si>
  <si>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</si>
  <si>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</si>
  <si>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</si>
  <si>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</si>
  <si>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</si>
  <si>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</si>
  <si>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</si>
  <si>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</si>
  <si>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</si>
  <si>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</si>
  <si>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</si>
  <si>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</si>
  <si>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</si>
  <si>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</si>
  <si>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</si>
  <si>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</si>
  <si>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</si>
  <si>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</si>
  <si>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</si>
  <si>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</si>
  <si>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</si>
  <si>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</si>
  <si>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</si>
  <si>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</si>
  <si>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</si>
  <si>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</si>
  <si>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</si>
  <si>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</si>
  <si>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</si>
  <si>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</si>
  <si>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</si>
  <si>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</si>
  <si>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</si>
  <si>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</si>
  <si>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</si>
  <si>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</si>
  <si>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</si>
  <si>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</si>
  <si>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</si>
  <si>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</si>
  <si>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</si>
  <si>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</si>
  <si>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</si>
  <si>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</si>
  <si>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</si>
  <si>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</si>
  <si>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</si>
  <si>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</si>
  <si>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</si>
  <si>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</si>
  <si>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</si>
  <si>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</si>
  <si>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</si>
  <si>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</si>
  <si>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</si>
  <si>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</si>
  <si>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</si>
  <si>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</si>
  <si>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</si>
  <si>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</si>
  <si>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</si>
  <si>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</si>
  <si>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</si>
  <si>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</si>
  <si>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</si>
  <si>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</si>
  <si>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</si>
  <si>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</si>
  <si>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</si>
  <si>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</si>
  <si>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</si>
  <si>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</si>
  <si>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</si>
  <si>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</si>
  <si>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</si>
  <si>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</si>
  <si>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</si>
  <si>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</si>
  <si>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</si>
  <si>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</si>
  <si>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</si>
  <si>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</si>
  <si>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</si>
  <si>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</si>
  <si>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</si>
  <si>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</si>
  <si>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</si>
  <si>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</si>
  <si>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</si>
  <si>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</si>
  <si>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</si>
  <si>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</si>
  <si>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</si>
  <si>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</si>
  <si>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</si>
  <si>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</si>
  <si>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</si>
  <si>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</si>
  <si>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</si>
  <si>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</si>
  <si>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</si>
  <si>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</si>
  <si>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</si>
  <si>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</si>
  <si>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</si>
  <si>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</si>
  <si>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</si>
  <si>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</si>
  <si>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</si>
  <si>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</si>
  <si>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</si>
  <si>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</si>
  <si>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</si>
  <si>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</si>
  <si>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</si>
  <si>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</si>
  <si>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</si>
  <si>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</si>
  <si>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</si>
  <si>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</si>
  <si>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</si>
  <si>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</si>
  <si>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</si>
  <si>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</si>
  <si>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</si>
  <si>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</si>
  <si>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</si>
  <si>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</si>
  <si>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</si>
  <si>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</si>
  <si>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</si>
  <si>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</si>
  <si>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</si>
  <si>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</si>
  <si>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</si>
  <si>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</si>
  <si>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</si>
  <si>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</si>
  <si>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</si>
  <si>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</si>
  <si>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</si>
  <si>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</si>
  <si>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</si>
  <si>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</si>
  <si>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</si>
  <si>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</si>
  <si>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</si>
  <si>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</si>
  <si>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</si>
  <si>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</si>
  <si>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</si>
  <si>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</si>
  <si>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</si>
  <si>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</si>
  <si>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</si>
  <si>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</si>
  <si>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</si>
  <si>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</si>
  <si>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</si>
  <si>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</si>
  <si>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</si>
  <si>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</si>
  <si>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</si>
  <si>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</si>
  <si>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</si>
  <si>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</si>
  <si>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</si>
  <si>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</si>
  <si>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</si>
  <si>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</si>
  <si>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</si>
  <si>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</si>
  <si>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</si>
  <si>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</si>
  <si>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</si>
  <si>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</si>
  <si>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</si>
  <si>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</si>
  <si>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</si>
  <si>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</si>
  <si>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</si>
  <si>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</si>
  <si>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</si>
  <si>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</si>
  <si>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</si>
  <si>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</si>
  <si>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</si>
  <si>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</si>
  <si>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</si>
  <si>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</si>
  <si>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</si>
  <si>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</si>
  <si>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</si>
  <si>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</si>
  <si>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</si>
  <si>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</si>
  <si>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</si>
  <si>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</si>
  <si>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</si>
  <si>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</si>
  <si>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</si>
  <si>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</si>
  <si>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</si>
  <si>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</si>
  <si>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</si>
  <si>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</si>
  <si>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</si>
  <si>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</si>
  <si>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</si>
  <si>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</si>
  <si>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</si>
  <si>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</si>
  <si>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</si>
  <si>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</si>
  <si>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</si>
  <si>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</si>
  <si>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</si>
  <si>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</si>
  <si>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</si>
  <si>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</si>
  <si>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</si>
  <si>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</si>
  <si>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</si>
  <si>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</si>
  <si>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</si>
  <si>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</si>
  <si>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</si>
  <si>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</si>
  <si>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</si>
  <si>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</si>
  <si>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</si>
  <si>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</si>
  <si>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</si>
  <si>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</si>
  <si>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</si>
  <si>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</si>
  <si>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</si>
  <si>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</si>
  <si>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</si>
  <si>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</si>
  <si>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</si>
  <si>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</si>
  <si>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</si>
  <si>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</si>
  <si>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</si>
  <si>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</si>
  <si>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</si>
  <si>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</si>
  <si>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</si>
  <si>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</si>
  <si>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</si>
  <si>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</si>
  <si>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</si>
  <si>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</si>
  <si>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</si>
  <si>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</si>
  <si>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</si>
  <si>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</si>
  <si>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</si>
  <si>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</si>
  <si>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</si>
  <si>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</si>
  <si>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</si>
  <si>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</si>
  <si>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</si>
  <si>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</si>
  <si>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</si>
  <si>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</si>
  <si>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</si>
  <si>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</si>
  <si>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</si>
  <si>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</si>
  <si>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</si>
  <si>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</si>
  <si>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</si>
  <si>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</si>
  <si>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</si>
  <si>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</si>
  <si>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</si>
  <si>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</si>
  <si>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</si>
  <si>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</si>
  <si>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</si>
  <si>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</si>
  <si>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</si>
  <si>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</si>
  <si>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</si>
  <si>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</si>
  <si>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</si>
  <si>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</si>
  <si>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</si>
  <si>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</si>
  <si>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</si>
  <si>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</si>
  <si>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</si>
  <si>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</si>
  <si>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</si>
  <si>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</si>
  <si>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</si>
  <si>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</si>
  <si>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</si>
  <si>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</si>
  <si>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</si>
  <si>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</si>
  <si>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</si>
  <si>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</si>
  <si>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</si>
  <si>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</si>
  <si>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</si>
  <si>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</si>
  <si>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</si>
  <si>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</si>
  <si>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</si>
  <si>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</si>
  <si>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</si>
  <si>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</si>
  <si>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</si>
  <si>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</si>
  <si>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</si>
  <si>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</si>
  <si>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</si>
  <si>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</si>
  <si>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</si>
  <si>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</si>
  <si>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</si>
  <si>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</si>
  <si>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</si>
  <si>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</si>
  <si>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</si>
  <si>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</si>
  <si>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</si>
  <si>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</si>
  <si>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</si>
  <si>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</si>
  <si>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</si>
  <si>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</si>
  <si>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</si>
  <si>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</si>
  <si>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</si>
  <si>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</si>
  <si>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</si>
  <si>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</si>
  <si>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</si>
  <si>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</si>
  <si>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</si>
  <si>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</si>
  <si>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</si>
  <si>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</si>
  <si>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</si>
  <si>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</si>
  <si>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</si>
  <si>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</si>
  <si>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</si>
  <si>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</si>
  <si>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</si>
  <si>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</si>
  <si>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</si>
  <si>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</si>
  <si>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</si>
  <si>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</si>
  <si>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</si>
  <si>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</si>
  <si>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</si>
  <si>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</si>
  <si>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</si>
  <si>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</si>
  <si>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</si>
  <si>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</si>
  <si>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</si>
  <si>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</si>
  <si>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</si>
  <si>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</si>
  <si>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</si>
  <si>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</si>
  <si>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</si>
  <si>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</si>
  <si>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</si>
  <si>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</si>
  <si>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</si>
  <si>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</si>
  <si>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</si>
  <si>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</si>
  <si>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</si>
  <si>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</si>
  <si>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</si>
  <si>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</si>
  <si>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</si>
  <si>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</si>
  <si>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</si>
  <si>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</si>
  <si>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</si>
  <si>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</si>
  <si>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</si>
  <si>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</si>
  <si>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</si>
  <si>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</si>
  <si>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</si>
  <si>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</si>
  <si>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</si>
  <si>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</si>
  <si>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</si>
  <si>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</si>
  <si>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</si>
  <si>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</si>
  <si>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</si>
  <si>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mFdjmFxUYeyHOGFrLMCcqGRZbGDhSYADkbORwUIqPrdzZjoENderaPdOLhRFexYJ77i34i62i12, 194i226i26i8E7DBADA8837B523FD067054FFBBDC31619dFEBd2404t18t54t395787000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</si>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</sst>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7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3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2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3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0" fillId="10" borderId="0" xfId="0" applyFont="1" applyFill="1"/>
    <xf numFmtId="165" fontId="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4" customWidth="1"/>
    <col min="2" max="3" width="9.7109375" style="164" customWidth="1"/>
    <col min="4" max="4" width="4.28515625" style="164" customWidth="1"/>
    <col min="5" max="6" width="4.42578125" style="164" customWidth="1"/>
    <col min="7" max="7" width="4.5703125" style="164" customWidth="1"/>
    <col min="8" max="25" width="4.42578125" style="164" customWidth="1"/>
    <col min="26" max="26" width="2.7109375" style="164" customWidth="1"/>
    <col min="27" max="29" width="9.140625" style="164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5" t="s">
        <v>1</v>
      </c>
      <c r="C2" s="185"/>
      <c r="D2" s="185"/>
      <c r="E2" s="185"/>
      <c r="F2" s="185"/>
      <c r="G2" s="18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6" t="s">
        <v>2</v>
      </c>
      <c r="C3" s="186"/>
      <c r="D3" s="186"/>
      <c r="E3" s="186"/>
      <c r="F3" s="186"/>
      <c r="G3" s="18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9"/>
      <c r="AA5" s="4"/>
      <c r="AB5" s="8"/>
      <c r="AC5" s="8"/>
    </row>
    <row r="6" spans="1:29" ht="6" customHeight="1">
      <c r="A6" s="11"/>
      <c r="B6" s="178" t="s">
        <v>4</v>
      </c>
      <c r="C6" s="181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8"/>
      <c r="C7" s="181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8"/>
      <c r="C8" s="181"/>
      <c r="D8" s="21"/>
      <c r="E8" s="22" t="s">
        <v>5</v>
      </c>
      <c r="F8" s="188" t="s">
        <v>6</v>
      </c>
      <c r="G8" s="180"/>
      <c r="H8" s="180"/>
      <c r="I8" s="180"/>
      <c r="J8" s="180"/>
      <c r="K8" s="180"/>
      <c r="L8" s="180"/>
      <c r="M8" s="180"/>
      <c r="N8" s="21"/>
      <c r="O8" s="23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7"/>
      <c r="Z8" s="15"/>
      <c r="AA8" s="3"/>
      <c r="AB8" s="3"/>
      <c r="AC8" s="3"/>
    </row>
    <row r="9" spans="1:29" ht="15" customHeight="1">
      <c r="A9" s="11"/>
      <c r="B9" s="178"/>
      <c r="C9" s="181"/>
      <c r="D9" s="21"/>
      <c r="E9" s="24" t="s">
        <v>5</v>
      </c>
      <c r="F9" s="188" t="s">
        <v>8</v>
      </c>
      <c r="G9" s="180"/>
      <c r="H9" s="180"/>
      <c r="I9" s="180"/>
      <c r="J9" s="180"/>
      <c r="K9" s="180"/>
      <c r="L9" s="180"/>
      <c r="M9" s="180"/>
      <c r="N9" s="21"/>
      <c r="O9" s="25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7"/>
      <c r="Z9" s="15"/>
      <c r="AA9" s="3"/>
      <c r="AB9" s="3"/>
      <c r="AC9" s="3"/>
    </row>
    <row r="10" spans="1:29" ht="21" customHeight="1">
      <c r="A10" s="11"/>
      <c r="B10" s="178"/>
      <c r="C10" s="179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6" t="s">
        <v>10</v>
      </c>
      <c r="C11" s="177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8"/>
      <c r="C12" s="179"/>
      <c r="D12" s="20"/>
      <c r="E12" s="180" t="s">
        <v>11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7"/>
      <c r="Z12" s="15"/>
      <c r="AA12" s="3"/>
      <c r="AB12" s="3"/>
      <c r="AC12" s="3"/>
    </row>
    <row r="13" spans="1:29" ht="6" customHeight="1">
      <c r="A13" s="11"/>
      <c r="B13" s="176" t="s">
        <v>12</v>
      </c>
      <c r="C13" s="177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8"/>
      <c r="C14" s="181"/>
      <c r="D14" s="21"/>
      <c r="E14" s="184" t="s">
        <v>13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7"/>
      <c r="Z14" s="15"/>
      <c r="AA14" s="3"/>
      <c r="AB14" s="3"/>
      <c r="AC14" s="3"/>
    </row>
    <row r="15" spans="1:29" ht="6" customHeight="1">
      <c r="A15" s="11"/>
      <c r="B15" s="182"/>
      <c r="C15" s="18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4" customWidth="1"/>
    <col min="2" max="2" width="6.7109375" style="164" customWidth="1"/>
    <col min="3" max="3" width="40.7109375" style="164" customWidth="1"/>
    <col min="4" max="4" width="3.7109375" style="164" customWidth="1"/>
    <col min="5" max="5" width="45.7109375" style="164" customWidth="1"/>
    <col min="6" max="6" width="3.7109375" style="164" customWidth="1"/>
    <col min="7" max="7" width="42.7109375" style="164" customWidth="1"/>
    <col min="8" max="8" width="4.7109375" style="164" customWidth="1"/>
    <col min="9" max="9" width="9.7109375" style="164" customWidth="1"/>
    <col min="10" max="10" width="23.85546875" style="164" customWidth="1"/>
    <col min="11" max="11" width="2.7109375" style="164" customWidth="1"/>
    <col min="12" max="12" width="13.7109375" style="164" customWidth="1"/>
    <col min="13" max="13" width="9.140625" style="164"/>
    <col min="14" max="14" width="2.7109375" style="164" customWidth="1"/>
    <col min="15" max="15" width="12.140625" style="164" customWidth="1"/>
  </cols>
  <sheetData>
    <row r="1" spans="1:15" ht="11.25" customHeight="1">
      <c r="A1" s="159" t="s">
        <v>620</v>
      </c>
      <c r="B1" s="160" t="s">
        <v>621</v>
      </c>
      <c r="C1" s="159" t="s">
        <v>620</v>
      </c>
      <c r="D1" s="135"/>
      <c r="E1" s="136" t="s">
        <v>622</v>
      </c>
      <c r="F1" s="135"/>
      <c r="G1" s="136" t="s">
        <v>623</v>
      </c>
      <c r="H1" s="135"/>
      <c r="I1" s="137" t="s">
        <v>624</v>
      </c>
      <c r="J1" s="136" t="s">
        <v>625</v>
      </c>
      <c r="L1" s="136" t="s">
        <v>626</v>
      </c>
      <c r="O1" s="136" t="s">
        <v>627</v>
      </c>
    </row>
    <row r="2" spans="1:15" ht="11.25" customHeight="1">
      <c r="A2" s="159" t="s">
        <v>628</v>
      </c>
      <c r="B2" s="160" t="s">
        <v>629</v>
      </c>
      <c r="C2" s="159" t="s">
        <v>628</v>
      </c>
      <c r="D2" s="135"/>
      <c r="E2" s="138" t="s">
        <v>630</v>
      </c>
      <c r="F2" s="135"/>
      <c r="G2" s="139" t="str">
        <f>YEAR</f>
        <v>2024</v>
      </c>
      <c r="H2" s="135"/>
      <c r="I2" s="137" t="s">
        <v>631</v>
      </c>
      <c r="J2" s="136" t="s">
        <v>632</v>
      </c>
      <c r="L2" s="138" t="s">
        <v>29</v>
      </c>
      <c r="M2" s="143">
        <v>1</v>
      </c>
      <c r="O2" s="138">
        <v>2022</v>
      </c>
    </row>
    <row r="3" spans="1:15" ht="11.25" customHeight="1">
      <c r="A3" s="159" t="s">
        <v>633</v>
      </c>
      <c r="B3" s="160" t="s">
        <v>634</v>
      </c>
      <c r="C3" s="159" t="s">
        <v>633</v>
      </c>
      <c r="D3" s="135"/>
      <c r="E3" s="138" t="s">
        <v>65</v>
      </c>
      <c r="F3" s="135"/>
      <c r="H3" s="135"/>
      <c r="I3" s="137" t="s">
        <v>635</v>
      </c>
      <c r="J3" s="136" t="s">
        <v>636</v>
      </c>
      <c r="L3" s="138" t="s">
        <v>115</v>
      </c>
      <c r="M3" s="143">
        <v>2</v>
      </c>
      <c r="O3" s="138">
        <v>2023</v>
      </c>
    </row>
    <row r="4" spans="1:15" ht="11.25" customHeight="1">
      <c r="A4" s="159" t="s">
        <v>637</v>
      </c>
      <c r="B4" s="160" t="s">
        <v>638</v>
      </c>
      <c r="C4" s="159" t="s">
        <v>637</v>
      </c>
      <c r="D4" s="135"/>
      <c r="F4" s="135"/>
      <c r="G4" s="136" t="s">
        <v>639</v>
      </c>
      <c r="H4" s="135"/>
      <c r="I4" s="137" t="s">
        <v>640</v>
      </c>
      <c r="J4" s="136" t="s">
        <v>641</v>
      </c>
      <c r="L4" s="138" t="s">
        <v>116</v>
      </c>
      <c r="M4" s="143">
        <v>3</v>
      </c>
      <c r="O4" s="138">
        <v>2024</v>
      </c>
    </row>
    <row r="5" spans="1:15" ht="11.25" customHeight="1">
      <c r="A5" s="159" t="s">
        <v>642</v>
      </c>
      <c r="B5" s="160" t="s">
        <v>643</v>
      </c>
      <c r="C5" s="159" t="s">
        <v>642</v>
      </c>
      <c r="D5" s="135"/>
      <c r="F5" s="135"/>
      <c r="G5" s="139" t="str">
        <f>"01.01."&amp;PERIOD</f>
        <v>01.01.2024</v>
      </c>
      <c r="H5" s="135"/>
      <c r="I5" s="137" t="s">
        <v>644</v>
      </c>
      <c r="J5" s="136" t="s">
        <v>645</v>
      </c>
      <c r="L5" s="138" t="s">
        <v>117</v>
      </c>
      <c r="M5" s="143">
        <v>4</v>
      </c>
      <c r="O5" s="138">
        <v>2025</v>
      </c>
    </row>
    <row r="6" spans="1:15" ht="11.25" customHeight="1">
      <c r="A6" s="159" t="s">
        <v>646</v>
      </c>
      <c r="B6" s="160" t="s">
        <v>647</v>
      </c>
      <c r="C6" s="159" t="s">
        <v>646</v>
      </c>
      <c r="D6" s="135"/>
      <c r="E6" s="136" t="s">
        <v>648</v>
      </c>
      <c r="F6" s="135"/>
      <c r="G6" s="139" t="str">
        <f>"31.12."&amp;PERIOD</f>
        <v>31.12.2024</v>
      </c>
      <c r="H6" s="135"/>
      <c r="I6" s="140"/>
      <c r="J6" s="136" t="s">
        <v>649</v>
      </c>
      <c r="L6" s="138" t="s">
        <v>118</v>
      </c>
      <c r="M6" s="143">
        <v>5</v>
      </c>
    </row>
    <row r="7" spans="1:15" ht="11.25" customHeight="1">
      <c r="A7" s="159" t="s">
        <v>650</v>
      </c>
      <c r="B7" s="160" t="s">
        <v>651</v>
      </c>
      <c r="C7" s="159" t="s">
        <v>650</v>
      </c>
      <c r="D7" s="135"/>
      <c r="E7" s="141" t="s">
        <v>52</v>
      </c>
      <c r="F7" s="135"/>
      <c r="G7" s="135"/>
      <c r="H7" s="135"/>
      <c r="I7" s="135"/>
      <c r="J7" s="135"/>
      <c r="L7" s="138" t="s">
        <v>119</v>
      </c>
      <c r="M7" s="143">
        <v>6</v>
      </c>
    </row>
    <row r="8" spans="1:15" ht="11.25" customHeight="1">
      <c r="A8" s="159" t="s">
        <v>652</v>
      </c>
      <c r="B8" s="160" t="s">
        <v>653</v>
      </c>
      <c r="C8" s="159" t="s">
        <v>652</v>
      </c>
      <c r="D8" s="135"/>
      <c r="E8" s="141" t="s">
        <v>654</v>
      </c>
      <c r="F8" s="135"/>
      <c r="G8" s="136" t="s">
        <v>655</v>
      </c>
      <c r="H8" s="135"/>
      <c r="I8" s="135"/>
      <c r="J8" s="135"/>
      <c r="L8" s="145" t="s">
        <v>120</v>
      </c>
      <c r="M8" s="143">
        <v>7</v>
      </c>
    </row>
    <row r="9" spans="1:15" ht="11.25" customHeight="1">
      <c r="A9" s="159" t="s">
        <v>656</v>
      </c>
      <c r="B9" s="160" t="s">
        <v>657</v>
      </c>
      <c r="C9" s="159" t="s">
        <v>656</v>
      </c>
      <c r="D9" s="135"/>
      <c r="F9" s="135"/>
      <c r="G9" s="139" t="str">
        <f>"01.01."&amp;PERIOD</f>
        <v>01.01.2024</v>
      </c>
      <c r="H9" s="135"/>
      <c r="I9" s="135"/>
      <c r="J9" s="135"/>
      <c r="L9" s="145" t="s">
        <v>121</v>
      </c>
      <c r="M9" s="143">
        <v>8</v>
      </c>
    </row>
    <row r="10" spans="1:15" ht="11.25" customHeight="1">
      <c r="A10" s="159" t="s">
        <v>658</v>
      </c>
      <c r="B10" s="160" t="s">
        <v>659</v>
      </c>
      <c r="C10" s="159" t="s">
        <v>658</v>
      </c>
      <c r="D10" s="135"/>
      <c r="F10" s="135"/>
      <c r="G10" s="139" t="str">
        <f>"31.12."&amp;PERIOD</f>
        <v>31.12.2024</v>
      </c>
      <c r="H10" s="135"/>
      <c r="I10" s="135"/>
      <c r="J10" s="135"/>
      <c r="L10" s="145" t="s">
        <v>122</v>
      </c>
      <c r="M10" s="143">
        <v>9</v>
      </c>
    </row>
    <row r="11" spans="1:15" ht="11.25" customHeight="1">
      <c r="A11" s="161" t="s">
        <v>660</v>
      </c>
      <c r="B11" s="160" t="s">
        <v>661</v>
      </c>
      <c r="C11" s="159" t="s">
        <v>662</v>
      </c>
      <c r="D11" s="135"/>
      <c r="E11" s="136" t="s">
        <v>663</v>
      </c>
      <c r="F11" s="135"/>
      <c r="H11" s="135"/>
      <c r="I11" s="135"/>
      <c r="J11" s="135"/>
      <c r="L11" s="145" t="s">
        <v>123</v>
      </c>
      <c r="M11" s="143">
        <v>10</v>
      </c>
    </row>
    <row r="12" spans="1:15" ht="11.25" customHeight="1">
      <c r="A12" s="161" t="s">
        <v>664</v>
      </c>
      <c r="B12" s="160" t="s">
        <v>665</v>
      </c>
      <c r="C12" s="159"/>
      <c r="D12" s="135"/>
      <c r="E12" s="141" t="s">
        <v>666</v>
      </c>
      <c r="F12" s="135"/>
      <c r="G12" s="136" t="s">
        <v>667</v>
      </c>
      <c r="H12" s="135"/>
      <c r="I12" s="135"/>
      <c r="J12" s="135"/>
      <c r="L12" s="145" t="s">
        <v>124</v>
      </c>
      <c r="M12" s="143">
        <v>11</v>
      </c>
    </row>
    <row r="13" spans="1:15" ht="11.25" customHeight="1">
      <c r="A13" s="161" t="s">
        <v>668</v>
      </c>
      <c r="B13" s="160" t="s">
        <v>669</v>
      </c>
      <c r="C13" s="159" t="s">
        <v>670</v>
      </c>
      <c r="D13" s="135"/>
      <c r="E13" s="141" t="s">
        <v>72</v>
      </c>
      <c r="F13" s="135"/>
      <c r="G13" s="139" t="str">
        <f>"01.01."&amp;PERIOD</f>
        <v>01.01.2024</v>
      </c>
      <c r="H13" s="135"/>
      <c r="I13" s="135"/>
      <c r="J13" s="135"/>
      <c r="L13" s="145" t="s">
        <v>125</v>
      </c>
      <c r="M13" s="143">
        <v>12</v>
      </c>
    </row>
    <row r="14" spans="1:15" ht="11.25" customHeight="1">
      <c r="A14" s="161" t="s">
        <v>671</v>
      </c>
      <c r="B14" s="160" t="s">
        <v>672</v>
      </c>
      <c r="C14" s="159" t="s">
        <v>673</v>
      </c>
      <c r="D14" s="135"/>
      <c r="E14" s="141" t="s">
        <v>674</v>
      </c>
      <c r="F14" s="135"/>
      <c r="G14" s="139" t="str">
        <f>"31.12."&amp;PERIOD</f>
        <v>31.12.2024</v>
      </c>
      <c r="H14" s="135"/>
      <c r="I14" s="135"/>
      <c r="J14" s="135"/>
      <c r="L14" s="145" t="s">
        <v>25</v>
      </c>
      <c r="M14" s="143">
        <v>13</v>
      </c>
    </row>
    <row r="15" spans="1:15" ht="11.25" customHeight="1">
      <c r="A15" s="162" t="s">
        <v>675</v>
      </c>
      <c r="B15" s="163"/>
      <c r="C15" s="162"/>
      <c r="D15" s="135"/>
      <c r="F15" s="135"/>
      <c r="H15" s="135"/>
      <c r="I15" s="135"/>
      <c r="J15" s="135"/>
    </row>
    <row r="16" spans="1:15" ht="11.25" customHeight="1">
      <c r="A16" s="159" t="s">
        <v>676</v>
      </c>
      <c r="B16" s="160" t="s">
        <v>677</v>
      </c>
      <c r="C16" s="159" t="s">
        <v>676</v>
      </c>
      <c r="D16" s="135"/>
      <c r="F16" s="135"/>
      <c r="G16" s="136" t="s">
        <v>678</v>
      </c>
      <c r="H16" s="135"/>
      <c r="I16" s="135"/>
      <c r="J16" s="135"/>
    </row>
    <row r="17" spans="1:10" ht="11.25" customHeight="1">
      <c r="A17" s="159" t="s">
        <v>679</v>
      </c>
      <c r="B17" s="160" t="s">
        <v>680</v>
      </c>
      <c r="C17" s="159" t="s">
        <v>679</v>
      </c>
      <c r="D17" s="135"/>
      <c r="E17" s="136" t="s">
        <v>681</v>
      </c>
      <c r="F17" s="135"/>
      <c r="G17" s="141" t="s">
        <v>682</v>
      </c>
      <c r="H17" s="135"/>
      <c r="I17" s="135"/>
      <c r="J17" s="135"/>
    </row>
    <row r="18" spans="1:10" ht="11.25" customHeight="1">
      <c r="A18" s="162" t="s">
        <v>683</v>
      </c>
      <c r="B18" s="163"/>
      <c r="C18" s="162"/>
      <c r="D18" s="135"/>
      <c r="E18" s="141" t="s">
        <v>75</v>
      </c>
      <c r="F18" s="135"/>
      <c r="H18" s="135"/>
      <c r="I18" s="135"/>
      <c r="J18" s="135"/>
    </row>
    <row r="19" spans="1:10" ht="11.25" customHeight="1">
      <c r="A19" s="159" t="s">
        <v>684</v>
      </c>
      <c r="B19" s="160" t="s">
        <v>685</v>
      </c>
      <c r="C19" s="159" t="s">
        <v>684</v>
      </c>
      <c r="D19" s="135"/>
      <c r="E19" s="141" t="s">
        <v>686</v>
      </c>
      <c r="F19" s="135"/>
      <c r="G19" s="136" t="s">
        <v>687</v>
      </c>
      <c r="H19" s="135"/>
      <c r="I19" s="135"/>
      <c r="J19" s="135"/>
    </row>
    <row r="20" spans="1:10" ht="11.25" customHeight="1">
      <c r="A20" s="159" t="s">
        <v>688</v>
      </c>
      <c r="B20" s="160" t="s">
        <v>689</v>
      </c>
      <c r="C20" s="159" t="s">
        <v>688</v>
      </c>
      <c r="D20" s="135"/>
      <c r="E20" s="141" t="s">
        <v>690</v>
      </c>
      <c r="F20" s="135"/>
      <c r="G20" s="141" t="s">
        <v>691</v>
      </c>
      <c r="H20" s="135"/>
      <c r="I20" s="135"/>
      <c r="J20" s="135"/>
    </row>
    <row r="21" spans="1:10" ht="11.25" customHeight="1">
      <c r="A21" s="159" t="s">
        <v>692</v>
      </c>
      <c r="B21" s="160" t="s">
        <v>693</v>
      </c>
      <c r="C21" s="159" t="s">
        <v>694</v>
      </c>
      <c r="D21" s="135"/>
      <c r="E21" s="141" t="s">
        <v>695</v>
      </c>
      <c r="F21" s="135"/>
      <c r="G21" s="135"/>
      <c r="H21" s="135"/>
      <c r="I21" s="135"/>
      <c r="J21" s="135"/>
    </row>
    <row r="22" spans="1:10" ht="11.25" customHeight="1">
      <c r="A22" s="159" t="s">
        <v>696</v>
      </c>
      <c r="B22" s="160" t="s">
        <v>697</v>
      </c>
      <c r="C22" s="159" t="s">
        <v>696</v>
      </c>
      <c r="D22" s="135"/>
      <c r="E22" s="141" t="s">
        <v>698</v>
      </c>
      <c r="F22" s="135"/>
      <c r="G22" s="135"/>
      <c r="H22" s="135"/>
      <c r="I22" s="135"/>
      <c r="J22" s="135"/>
    </row>
    <row r="23" spans="1:10" ht="11.25" customHeight="1">
      <c r="A23" s="159" t="s">
        <v>699</v>
      </c>
      <c r="B23" s="160" t="s">
        <v>700</v>
      </c>
      <c r="C23" s="159" t="s">
        <v>699</v>
      </c>
      <c r="D23" s="135"/>
      <c r="E23" s="141" t="s">
        <v>701</v>
      </c>
      <c r="F23" s="135"/>
      <c r="G23" s="135"/>
      <c r="H23" s="135"/>
      <c r="I23" s="135"/>
      <c r="J23" s="135"/>
    </row>
    <row r="24" spans="1:10" ht="11.25" customHeight="1">
      <c r="A24" s="159" t="s">
        <v>702</v>
      </c>
      <c r="B24" s="160" t="s">
        <v>703</v>
      </c>
      <c r="C24" s="159" t="s">
        <v>702</v>
      </c>
      <c r="D24" s="135"/>
      <c r="F24" s="135"/>
      <c r="G24" s="135"/>
      <c r="H24" s="135"/>
      <c r="I24" s="135"/>
      <c r="J24" s="135"/>
    </row>
    <row r="25" spans="1:10" ht="11.25" customHeight="1">
      <c r="A25" s="159" t="s">
        <v>704</v>
      </c>
      <c r="B25" s="160" t="s">
        <v>705</v>
      </c>
      <c r="C25" s="159" t="s">
        <v>706</v>
      </c>
      <c r="D25" s="135"/>
      <c r="F25" s="135"/>
      <c r="G25" s="135"/>
      <c r="H25" s="135"/>
      <c r="I25" s="135"/>
      <c r="J25" s="135"/>
    </row>
    <row r="26" spans="1:10" ht="11.25" customHeight="1">
      <c r="A26" s="159" t="s">
        <v>707</v>
      </c>
      <c r="B26" s="160" t="s">
        <v>708</v>
      </c>
      <c r="C26" s="159" t="s">
        <v>707</v>
      </c>
      <c r="D26" s="135"/>
      <c r="F26" s="135"/>
      <c r="G26" s="135"/>
      <c r="H26" s="135"/>
      <c r="I26" s="135"/>
      <c r="J26" s="135"/>
    </row>
    <row r="27" spans="1:10" ht="11.25" customHeight="1">
      <c r="A27" s="159" t="s">
        <v>709</v>
      </c>
      <c r="B27" s="160" t="s">
        <v>710</v>
      </c>
      <c r="C27" s="159" t="s">
        <v>709</v>
      </c>
      <c r="D27" s="135"/>
      <c r="F27" s="135"/>
      <c r="G27" s="135"/>
      <c r="H27" s="135"/>
      <c r="I27" s="135"/>
      <c r="J27" s="135"/>
    </row>
    <row r="28" spans="1:10" ht="11.25" customHeight="1">
      <c r="A28" s="159" t="s">
        <v>711</v>
      </c>
      <c r="B28" s="160" t="s">
        <v>712</v>
      </c>
      <c r="C28" s="159" t="s">
        <v>711</v>
      </c>
      <c r="D28" s="135"/>
      <c r="F28" s="135"/>
      <c r="G28" s="135"/>
      <c r="H28" s="135"/>
      <c r="I28" s="135"/>
      <c r="J28" s="135"/>
    </row>
    <row r="29" spans="1:10" ht="11.25" customHeight="1">
      <c r="A29" s="159" t="s">
        <v>713</v>
      </c>
      <c r="B29" s="160" t="s">
        <v>714</v>
      </c>
      <c r="C29" s="159" t="s">
        <v>713</v>
      </c>
      <c r="D29" s="135"/>
      <c r="F29" s="135"/>
      <c r="G29" s="135"/>
      <c r="H29" s="135"/>
      <c r="I29" s="135"/>
      <c r="J29" s="135"/>
    </row>
    <row r="30" spans="1:10" ht="11.25" customHeight="1">
      <c r="A30" s="159" t="s">
        <v>715</v>
      </c>
      <c r="B30" s="160" t="s">
        <v>716</v>
      </c>
      <c r="C30" s="159" t="s">
        <v>715</v>
      </c>
      <c r="D30" s="135"/>
      <c r="F30" s="135"/>
      <c r="G30" s="135"/>
      <c r="H30" s="135"/>
      <c r="I30" s="135"/>
      <c r="J30" s="135"/>
    </row>
    <row r="31" spans="1:10" ht="11.25" customHeight="1">
      <c r="A31" s="159" t="s">
        <v>717</v>
      </c>
      <c r="B31" s="160" t="s">
        <v>718</v>
      </c>
      <c r="C31" s="159" t="s">
        <v>717</v>
      </c>
      <c r="D31" s="135"/>
      <c r="F31" s="135"/>
      <c r="G31" s="135"/>
      <c r="H31" s="135"/>
      <c r="I31" s="135"/>
      <c r="J31" s="135"/>
    </row>
    <row r="32" spans="1:10" ht="11.25" customHeight="1">
      <c r="A32" s="159" t="s">
        <v>719</v>
      </c>
      <c r="B32" s="160" t="s">
        <v>720</v>
      </c>
      <c r="C32" s="159" t="s">
        <v>719</v>
      </c>
      <c r="D32" s="135"/>
      <c r="F32" s="135"/>
      <c r="G32" s="135"/>
      <c r="H32" s="135"/>
      <c r="I32" s="135"/>
      <c r="J32" s="135"/>
    </row>
    <row r="33" spans="1:10" ht="11.25" customHeight="1">
      <c r="A33" s="159" t="s">
        <v>721</v>
      </c>
      <c r="B33" s="160" t="s">
        <v>722</v>
      </c>
      <c r="C33" s="159" t="s">
        <v>721</v>
      </c>
      <c r="D33" s="135"/>
      <c r="F33" s="135"/>
      <c r="G33" s="135"/>
      <c r="H33" s="135"/>
      <c r="I33" s="135"/>
      <c r="J33" s="135"/>
    </row>
    <row r="34" spans="1:10" ht="11.25" customHeight="1">
      <c r="A34" s="159" t="s">
        <v>723</v>
      </c>
      <c r="B34" s="160" t="s">
        <v>724</v>
      </c>
      <c r="C34" s="159" t="s">
        <v>723</v>
      </c>
      <c r="D34" s="135"/>
      <c r="F34" s="135"/>
      <c r="G34" s="135"/>
      <c r="H34" s="135"/>
      <c r="I34" s="135"/>
      <c r="J34" s="135"/>
    </row>
    <row r="35" spans="1:10" ht="11.25" customHeight="1">
      <c r="A35" s="162" t="s">
        <v>725</v>
      </c>
      <c r="B35" s="163"/>
      <c r="C35" s="162"/>
      <c r="D35" s="135"/>
      <c r="F35" s="135"/>
      <c r="G35" s="135"/>
      <c r="H35" s="135"/>
      <c r="I35" s="135"/>
      <c r="J35" s="135"/>
    </row>
    <row r="36" spans="1:10" ht="11.25" customHeight="1">
      <c r="A36" s="159" t="s">
        <v>726</v>
      </c>
      <c r="B36" s="160" t="s">
        <v>727</v>
      </c>
      <c r="C36" s="159" t="s">
        <v>726</v>
      </c>
      <c r="D36" s="135"/>
      <c r="F36" s="135"/>
      <c r="G36" s="135"/>
      <c r="H36" s="135"/>
      <c r="I36" s="135"/>
      <c r="J36" s="135"/>
    </row>
    <row r="37" spans="1:10" ht="11.25" customHeight="1">
      <c r="A37" s="159" t="s">
        <v>728</v>
      </c>
      <c r="B37" s="160" t="s">
        <v>729</v>
      </c>
      <c r="C37" s="159" t="s">
        <v>728</v>
      </c>
      <c r="D37" s="135"/>
      <c r="F37" s="135"/>
      <c r="G37" s="135"/>
      <c r="H37" s="135"/>
      <c r="I37" s="135"/>
      <c r="J37" s="135"/>
    </row>
    <row r="38" spans="1:10" ht="11.25" customHeight="1">
      <c r="A38" s="159" t="s">
        <v>730</v>
      </c>
      <c r="B38" s="160" t="s">
        <v>731</v>
      </c>
      <c r="C38" s="159" t="s">
        <v>730</v>
      </c>
      <c r="D38" s="135"/>
      <c r="F38" s="135"/>
      <c r="G38" s="135"/>
      <c r="H38" s="135"/>
      <c r="I38" s="135"/>
      <c r="J38" s="135"/>
    </row>
    <row r="39" spans="1:10" ht="11.25" customHeight="1">
      <c r="A39" s="159" t="s">
        <v>732</v>
      </c>
      <c r="B39" s="160" t="s">
        <v>733</v>
      </c>
      <c r="C39" s="159" t="s">
        <v>732</v>
      </c>
      <c r="D39" s="135"/>
      <c r="F39" s="135"/>
      <c r="G39" s="135"/>
      <c r="H39" s="135"/>
      <c r="I39" s="135"/>
      <c r="J39" s="135"/>
    </row>
    <row r="40" spans="1:10" ht="11.25" customHeight="1">
      <c r="A40" s="159" t="s">
        <v>734</v>
      </c>
      <c r="B40" s="160" t="s">
        <v>735</v>
      </c>
      <c r="C40" s="159" t="s">
        <v>734</v>
      </c>
      <c r="D40" s="135"/>
      <c r="F40" s="135"/>
      <c r="G40" s="135"/>
      <c r="H40" s="135"/>
      <c r="I40" s="135"/>
      <c r="J40" s="135"/>
    </row>
    <row r="41" spans="1:10" ht="11.25" customHeight="1">
      <c r="A41" s="159" t="s">
        <v>736</v>
      </c>
      <c r="B41" s="160" t="s">
        <v>737</v>
      </c>
      <c r="C41" s="159" t="s">
        <v>736</v>
      </c>
      <c r="D41" s="135"/>
      <c r="F41" s="135"/>
      <c r="G41" s="135"/>
      <c r="H41" s="135"/>
      <c r="I41" s="135"/>
      <c r="J41" s="135"/>
    </row>
    <row r="42" spans="1:10" ht="11.25" customHeight="1">
      <c r="A42" s="159" t="s">
        <v>738</v>
      </c>
      <c r="B42" s="160" t="s">
        <v>739</v>
      </c>
      <c r="C42" s="159" t="s">
        <v>738</v>
      </c>
      <c r="D42" s="135"/>
      <c r="F42" s="135"/>
      <c r="G42" s="135"/>
      <c r="H42" s="135"/>
      <c r="I42" s="135"/>
      <c r="J42" s="135"/>
    </row>
    <row r="43" spans="1:10" ht="11.25" customHeight="1">
      <c r="A43" s="159" t="s">
        <v>740</v>
      </c>
      <c r="B43" s="160" t="s">
        <v>741</v>
      </c>
      <c r="C43" s="159" t="s">
        <v>740</v>
      </c>
      <c r="D43" s="135"/>
      <c r="F43" s="135"/>
      <c r="G43" s="135"/>
      <c r="H43" s="135"/>
      <c r="I43" s="135"/>
      <c r="J43" s="135"/>
    </row>
    <row r="44" spans="1:10" ht="11.25" customHeight="1">
      <c r="A44" s="159" t="s">
        <v>742</v>
      </c>
      <c r="B44" s="160" t="s">
        <v>743</v>
      </c>
      <c r="C44" s="159" t="s">
        <v>742</v>
      </c>
      <c r="D44" s="135"/>
      <c r="F44" s="135"/>
      <c r="G44" s="135"/>
      <c r="H44" s="135"/>
      <c r="I44" s="135"/>
      <c r="J44" s="135"/>
    </row>
    <row r="45" spans="1:10" ht="11.25" customHeight="1">
      <c r="A45" s="159" t="s">
        <v>744</v>
      </c>
      <c r="B45" s="160" t="s">
        <v>745</v>
      </c>
      <c r="C45" s="159" t="s">
        <v>744</v>
      </c>
      <c r="D45" s="135"/>
      <c r="F45" s="135"/>
      <c r="G45" s="135"/>
      <c r="H45" s="135"/>
      <c r="I45" s="135"/>
      <c r="J45" s="135"/>
    </row>
    <row r="46" spans="1:10" ht="11.25" customHeight="1">
      <c r="A46" s="159" t="s">
        <v>746</v>
      </c>
      <c r="B46" s="160" t="s">
        <v>747</v>
      </c>
      <c r="C46" s="159" t="s">
        <v>746</v>
      </c>
      <c r="D46" s="135"/>
      <c r="F46" s="135"/>
      <c r="G46" s="135"/>
      <c r="H46" s="135"/>
      <c r="I46" s="135"/>
      <c r="J46" s="135"/>
    </row>
    <row r="47" spans="1:10" ht="11.25" customHeight="1">
      <c r="A47" s="159" t="s">
        <v>748</v>
      </c>
      <c r="B47" s="160" t="s">
        <v>749</v>
      </c>
      <c r="C47" s="159" t="s">
        <v>748</v>
      </c>
      <c r="D47" s="135"/>
      <c r="F47" s="135"/>
      <c r="G47" s="135"/>
      <c r="H47" s="135"/>
      <c r="I47" s="135"/>
      <c r="J47" s="135"/>
    </row>
    <row r="48" spans="1:10" ht="11.25" customHeight="1">
      <c r="A48" s="159" t="s">
        <v>18</v>
      </c>
      <c r="B48" s="160" t="s">
        <v>750</v>
      </c>
      <c r="C48" s="159" t="s">
        <v>18</v>
      </c>
      <c r="D48" s="135"/>
      <c r="F48" s="135"/>
      <c r="G48" s="135"/>
      <c r="H48" s="135"/>
      <c r="I48" s="135"/>
      <c r="J48" s="135"/>
    </row>
    <row r="49" spans="1:10" ht="11.25" customHeight="1">
      <c r="A49" s="159" t="s">
        <v>751</v>
      </c>
      <c r="B49" s="160" t="s">
        <v>752</v>
      </c>
      <c r="C49" s="159" t="s">
        <v>751</v>
      </c>
      <c r="D49" s="135"/>
      <c r="F49" s="135"/>
      <c r="G49" s="135"/>
      <c r="H49" s="135"/>
      <c r="I49" s="135"/>
      <c r="J49" s="135"/>
    </row>
    <row r="50" spans="1:10" ht="11.25" customHeight="1">
      <c r="A50" s="159" t="s">
        <v>753</v>
      </c>
      <c r="B50" s="160" t="s">
        <v>754</v>
      </c>
      <c r="C50" s="159" t="s">
        <v>753</v>
      </c>
      <c r="D50" s="135"/>
      <c r="F50" s="135"/>
      <c r="G50" s="135"/>
      <c r="H50" s="135"/>
      <c r="I50" s="135"/>
      <c r="J50" s="135"/>
    </row>
    <row r="51" spans="1:10" ht="11.25" customHeight="1">
      <c r="A51" s="159" t="s">
        <v>755</v>
      </c>
      <c r="B51" s="160" t="s">
        <v>756</v>
      </c>
      <c r="C51" s="159" t="s">
        <v>755</v>
      </c>
      <c r="D51" s="135"/>
      <c r="F51" s="135"/>
      <c r="G51" s="135"/>
      <c r="H51" s="135"/>
      <c r="I51" s="135"/>
      <c r="J51" s="135"/>
    </row>
    <row r="52" spans="1:10" ht="11.25" customHeight="1">
      <c r="A52" s="159" t="s">
        <v>757</v>
      </c>
      <c r="B52" s="160" t="s">
        <v>758</v>
      </c>
      <c r="C52" s="159" t="s">
        <v>757</v>
      </c>
      <c r="D52" s="135"/>
      <c r="F52" s="135"/>
      <c r="G52" s="135"/>
      <c r="H52" s="135"/>
      <c r="I52" s="135"/>
      <c r="J52" s="135"/>
    </row>
    <row r="53" spans="1:10" ht="11.25" customHeight="1">
      <c r="A53" s="159" t="s">
        <v>759</v>
      </c>
      <c r="B53" s="160" t="s">
        <v>760</v>
      </c>
      <c r="C53" s="159" t="s">
        <v>759</v>
      </c>
      <c r="D53" s="135"/>
      <c r="F53" s="135"/>
      <c r="G53" s="135"/>
      <c r="H53" s="135"/>
      <c r="I53" s="135"/>
      <c r="J53" s="135"/>
    </row>
    <row r="54" spans="1:10" ht="11.25" customHeight="1">
      <c r="A54" s="159" t="s">
        <v>761</v>
      </c>
      <c r="B54" s="160" t="s">
        <v>762</v>
      </c>
      <c r="C54" s="159" t="s">
        <v>761</v>
      </c>
      <c r="D54" s="135"/>
      <c r="F54" s="135"/>
      <c r="G54" s="135"/>
      <c r="H54" s="135"/>
      <c r="I54" s="135"/>
      <c r="J54" s="135"/>
    </row>
    <row r="55" spans="1:10" ht="11.25" customHeight="1">
      <c r="A55" s="159" t="s">
        <v>763</v>
      </c>
      <c r="B55" s="160" t="s">
        <v>764</v>
      </c>
      <c r="C55" s="159" t="s">
        <v>763</v>
      </c>
      <c r="D55" s="135"/>
      <c r="F55" s="135"/>
      <c r="G55" s="135"/>
      <c r="H55" s="135"/>
      <c r="I55" s="135"/>
      <c r="J55" s="135"/>
    </row>
    <row r="56" spans="1:10" ht="11.25" customHeight="1">
      <c r="A56" s="159" t="s">
        <v>765</v>
      </c>
      <c r="B56" s="160" t="s">
        <v>766</v>
      </c>
      <c r="C56" s="159" t="s">
        <v>765</v>
      </c>
      <c r="D56" s="135"/>
      <c r="F56" s="135"/>
      <c r="G56" s="135"/>
      <c r="H56" s="135"/>
      <c r="I56" s="135"/>
      <c r="J56" s="135"/>
    </row>
    <row r="57" spans="1:10" ht="11.25" customHeight="1">
      <c r="A57" s="159" t="s">
        <v>767</v>
      </c>
      <c r="B57" s="160" t="s">
        <v>768</v>
      </c>
      <c r="C57" s="159" t="s">
        <v>767</v>
      </c>
      <c r="D57" s="135"/>
      <c r="F57" s="135"/>
      <c r="G57" s="135"/>
      <c r="H57" s="135"/>
      <c r="I57" s="135"/>
      <c r="J57" s="135"/>
    </row>
    <row r="58" spans="1:10" ht="11.25" customHeight="1">
      <c r="A58" s="159" t="s">
        <v>769</v>
      </c>
      <c r="B58" s="160" t="s">
        <v>770</v>
      </c>
      <c r="C58" s="159" t="s">
        <v>769</v>
      </c>
      <c r="D58" s="135"/>
      <c r="F58" s="135"/>
      <c r="G58" s="135"/>
      <c r="H58" s="135"/>
      <c r="I58" s="135"/>
      <c r="J58" s="135"/>
    </row>
    <row r="59" spans="1:10" ht="11.25" customHeight="1">
      <c r="A59" s="159" t="s">
        <v>771</v>
      </c>
      <c r="B59" s="160" t="s">
        <v>772</v>
      </c>
      <c r="C59" s="159" t="s">
        <v>773</v>
      </c>
      <c r="D59" s="135"/>
      <c r="F59" s="135"/>
      <c r="G59" s="135"/>
      <c r="H59" s="135"/>
      <c r="I59" s="135"/>
      <c r="J59" s="135"/>
    </row>
    <row r="60" spans="1:10" ht="11.25" customHeight="1">
      <c r="A60" s="159" t="s">
        <v>774</v>
      </c>
      <c r="B60" s="160" t="s">
        <v>775</v>
      </c>
      <c r="C60" s="159" t="s">
        <v>774</v>
      </c>
      <c r="D60" s="135"/>
      <c r="F60" s="135"/>
      <c r="G60" s="135"/>
      <c r="H60" s="135"/>
      <c r="I60" s="135"/>
      <c r="J60" s="135"/>
    </row>
    <row r="61" spans="1:10" ht="11.25" customHeight="1">
      <c r="A61" s="159" t="s">
        <v>776</v>
      </c>
      <c r="B61" s="160" t="s">
        <v>777</v>
      </c>
      <c r="C61" s="159" t="s">
        <v>776</v>
      </c>
      <c r="D61" s="135"/>
      <c r="F61" s="135"/>
      <c r="G61" s="135"/>
      <c r="H61" s="135"/>
      <c r="I61" s="135"/>
      <c r="J61" s="135"/>
    </row>
    <row r="62" spans="1:10" ht="11.25" customHeight="1">
      <c r="A62" s="159" t="s">
        <v>778</v>
      </c>
      <c r="B62" s="160" t="s">
        <v>779</v>
      </c>
      <c r="C62" s="159" t="s">
        <v>778</v>
      </c>
      <c r="D62" s="135"/>
      <c r="F62" s="135"/>
      <c r="G62" s="135"/>
      <c r="H62" s="135"/>
      <c r="I62" s="135"/>
      <c r="J62" s="135"/>
    </row>
    <row r="63" spans="1:10" ht="11.25" customHeight="1">
      <c r="A63" s="159" t="s">
        <v>780</v>
      </c>
      <c r="B63" s="160" t="s">
        <v>781</v>
      </c>
      <c r="C63" s="159" t="s">
        <v>782</v>
      </c>
      <c r="D63" s="135"/>
      <c r="F63" s="135"/>
      <c r="G63" s="135"/>
      <c r="H63" s="135"/>
      <c r="I63" s="135"/>
      <c r="J63" s="135"/>
    </row>
    <row r="64" spans="1:10" ht="11.25" customHeight="1">
      <c r="A64" s="159" t="s">
        <v>783</v>
      </c>
      <c r="B64" s="160" t="s">
        <v>784</v>
      </c>
      <c r="C64" s="159" t="s">
        <v>783</v>
      </c>
      <c r="D64" s="135"/>
      <c r="F64" s="135"/>
      <c r="G64" s="135"/>
      <c r="H64" s="135"/>
      <c r="I64" s="135"/>
      <c r="J64" s="135"/>
    </row>
    <row r="65" spans="1:10" ht="11.25" customHeight="1">
      <c r="A65" s="159" t="s">
        <v>785</v>
      </c>
      <c r="B65" s="160" t="s">
        <v>786</v>
      </c>
      <c r="C65" s="159" t="s">
        <v>787</v>
      </c>
      <c r="D65" s="135"/>
      <c r="F65" s="135"/>
      <c r="G65" s="135"/>
      <c r="H65" s="135"/>
      <c r="I65" s="135"/>
      <c r="J65" s="135"/>
    </row>
    <row r="66" spans="1:10" ht="11.25" customHeight="1">
      <c r="A66" s="159" t="s">
        <v>788</v>
      </c>
      <c r="B66" s="160" t="s">
        <v>789</v>
      </c>
      <c r="C66" s="159" t="s">
        <v>788</v>
      </c>
      <c r="D66" s="135"/>
      <c r="F66" s="135"/>
      <c r="G66" s="135"/>
      <c r="H66" s="135"/>
      <c r="I66" s="135"/>
      <c r="J66" s="135"/>
    </row>
    <row r="67" spans="1:10" ht="11.25" customHeight="1">
      <c r="A67" s="159" t="s">
        <v>790</v>
      </c>
      <c r="B67" s="160" t="s">
        <v>791</v>
      </c>
      <c r="C67" s="159" t="s">
        <v>790</v>
      </c>
      <c r="D67" s="135"/>
      <c r="F67" s="135"/>
      <c r="G67" s="135"/>
      <c r="H67" s="135"/>
      <c r="I67" s="135"/>
      <c r="J67" s="135"/>
    </row>
    <row r="68" spans="1:10" ht="11.25" customHeight="1">
      <c r="A68" s="159" t="s">
        <v>792</v>
      </c>
      <c r="B68" s="160" t="s">
        <v>793</v>
      </c>
      <c r="C68" s="159" t="s">
        <v>792</v>
      </c>
      <c r="D68" s="135"/>
      <c r="F68" s="135"/>
      <c r="G68" s="135"/>
      <c r="H68" s="135"/>
      <c r="I68" s="135"/>
      <c r="J68" s="135"/>
    </row>
    <row r="69" spans="1:10" ht="11.25" customHeight="1">
      <c r="A69" s="159" t="s">
        <v>794</v>
      </c>
      <c r="B69" s="160" t="s">
        <v>795</v>
      </c>
      <c r="C69" s="159" t="s">
        <v>794</v>
      </c>
      <c r="D69" s="135"/>
      <c r="F69" s="135"/>
      <c r="G69" s="135"/>
      <c r="H69" s="135"/>
      <c r="I69" s="135"/>
      <c r="J69" s="135"/>
    </row>
    <row r="70" spans="1:10" ht="11.25" customHeight="1">
      <c r="A70" s="159" t="s">
        <v>796</v>
      </c>
      <c r="B70" s="160" t="s">
        <v>797</v>
      </c>
      <c r="C70" s="159" t="s">
        <v>796</v>
      </c>
      <c r="D70" s="135"/>
      <c r="F70" s="135"/>
      <c r="G70" s="135"/>
      <c r="H70" s="135"/>
      <c r="I70" s="135"/>
      <c r="J70" s="135"/>
    </row>
    <row r="71" spans="1:10" ht="11.25" customHeight="1">
      <c r="A71" s="159" t="s">
        <v>798</v>
      </c>
      <c r="B71" s="160" t="s">
        <v>799</v>
      </c>
      <c r="C71" s="159" t="s">
        <v>798</v>
      </c>
      <c r="D71" s="135"/>
      <c r="F71" s="135"/>
      <c r="G71" s="135"/>
      <c r="H71" s="135"/>
      <c r="I71" s="135"/>
      <c r="J71" s="135"/>
    </row>
    <row r="72" spans="1:10" ht="11.25" customHeight="1">
      <c r="A72" s="159" t="s">
        <v>800</v>
      </c>
      <c r="B72" s="160" t="s">
        <v>801</v>
      </c>
      <c r="C72" s="159" t="s">
        <v>800</v>
      </c>
      <c r="D72" s="135"/>
      <c r="F72" s="135"/>
      <c r="G72" s="135"/>
      <c r="H72" s="135"/>
      <c r="I72" s="135"/>
      <c r="J72" s="135"/>
    </row>
    <row r="73" spans="1:10" ht="11.25" customHeight="1">
      <c r="A73" s="159" t="s">
        <v>802</v>
      </c>
      <c r="B73" s="160" t="s">
        <v>803</v>
      </c>
      <c r="C73" s="159" t="s">
        <v>802</v>
      </c>
      <c r="D73" s="135"/>
      <c r="F73" s="135"/>
      <c r="G73" s="135"/>
      <c r="H73" s="135"/>
      <c r="I73" s="135"/>
      <c r="J73" s="135"/>
    </row>
    <row r="74" spans="1:10" ht="11.25" customHeight="1">
      <c r="A74" s="159" t="s">
        <v>804</v>
      </c>
      <c r="B74" s="160" t="s">
        <v>805</v>
      </c>
      <c r="C74" s="159" t="s">
        <v>804</v>
      </c>
      <c r="D74" s="135"/>
      <c r="F74" s="135"/>
      <c r="G74" s="135"/>
      <c r="H74" s="135"/>
      <c r="I74" s="135"/>
      <c r="J74" s="135"/>
    </row>
    <row r="75" spans="1:10" ht="11.25" customHeight="1">
      <c r="A75" s="159" t="s">
        <v>806</v>
      </c>
      <c r="B75" s="160" t="s">
        <v>807</v>
      </c>
      <c r="C75" s="159" t="s">
        <v>806</v>
      </c>
      <c r="D75" s="135"/>
      <c r="F75" s="135"/>
      <c r="G75" s="135"/>
      <c r="H75" s="135"/>
      <c r="I75" s="135"/>
      <c r="J75" s="135"/>
    </row>
    <row r="76" spans="1:10" ht="11.25" customHeight="1">
      <c r="A76" s="159" t="s">
        <v>808</v>
      </c>
      <c r="B76" s="160" t="s">
        <v>809</v>
      </c>
      <c r="C76" s="159" t="s">
        <v>808</v>
      </c>
      <c r="D76" s="135"/>
      <c r="F76" s="135"/>
      <c r="G76" s="135"/>
      <c r="H76" s="135"/>
      <c r="I76" s="135"/>
      <c r="J76" s="135"/>
    </row>
    <row r="77" spans="1:10" ht="11.25" customHeight="1">
      <c r="A77" s="159" t="s">
        <v>810</v>
      </c>
      <c r="B77" s="160" t="s">
        <v>811</v>
      </c>
      <c r="C77" s="159" t="s">
        <v>810</v>
      </c>
      <c r="D77" s="135"/>
      <c r="F77" s="135"/>
      <c r="G77" s="135"/>
      <c r="H77" s="135"/>
      <c r="I77" s="135"/>
      <c r="J77" s="135"/>
    </row>
    <row r="78" spans="1:10" ht="11.25" customHeight="1">
      <c r="A78" s="159" t="s">
        <v>812</v>
      </c>
      <c r="B78" s="160" t="s">
        <v>813</v>
      </c>
      <c r="C78" s="159" t="s">
        <v>812</v>
      </c>
      <c r="D78" s="135"/>
      <c r="F78" s="135"/>
      <c r="G78" s="135"/>
      <c r="H78" s="135"/>
      <c r="I78" s="135"/>
      <c r="J78" s="135"/>
    </row>
    <row r="79" spans="1:10" ht="11.25" customHeight="1">
      <c r="A79" s="159" t="s">
        <v>814</v>
      </c>
      <c r="B79" s="160" t="s">
        <v>815</v>
      </c>
      <c r="C79" s="159" t="s">
        <v>814</v>
      </c>
      <c r="D79" s="135"/>
      <c r="F79" s="135"/>
      <c r="G79" s="135"/>
      <c r="H79" s="135"/>
      <c r="I79" s="135"/>
      <c r="J79" s="135"/>
    </row>
    <row r="80" spans="1:10" ht="11.25" customHeight="1">
      <c r="A80" s="159" t="s">
        <v>816</v>
      </c>
      <c r="B80" s="160" t="s">
        <v>817</v>
      </c>
      <c r="C80" s="159" t="s">
        <v>818</v>
      </c>
      <c r="D80" s="135"/>
      <c r="F80" s="135"/>
      <c r="G80" s="135"/>
      <c r="H80" s="135"/>
      <c r="I80" s="135"/>
      <c r="J80" s="135"/>
    </row>
    <row r="81" spans="1:10" ht="11.25" customHeight="1">
      <c r="A81" s="159" t="s">
        <v>819</v>
      </c>
      <c r="B81" s="160" t="s">
        <v>820</v>
      </c>
      <c r="C81" s="159" t="s">
        <v>819</v>
      </c>
      <c r="D81" s="135"/>
      <c r="F81" s="135"/>
      <c r="G81" s="135"/>
      <c r="H81" s="135"/>
      <c r="I81" s="135"/>
      <c r="J81" s="135"/>
    </row>
    <row r="82" spans="1:10" ht="11.25" customHeight="1">
      <c r="A82" s="159" t="s">
        <v>821</v>
      </c>
      <c r="B82" s="160" t="s">
        <v>822</v>
      </c>
      <c r="C82" s="159" t="s">
        <v>821</v>
      </c>
      <c r="D82" s="135"/>
      <c r="F82" s="135"/>
      <c r="G82" s="135"/>
      <c r="H82" s="135"/>
      <c r="I82" s="135"/>
      <c r="J82" s="135"/>
    </row>
    <row r="83" spans="1:10" ht="11.25" customHeight="1">
      <c r="A83" s="159" t="s">
        <v>823</v>
      </c>
      <c r="B83" s="160" t="s">
        <v>824</v>
      </c>
      <c r="C83" s="159" t="s">
        <v>823</v>
      </c>
      <c r="D83" s="135"/>
      <c r="F83" s="135"/>
      <c r="G83" s="135"/>
      <c r="H83" s="135"/>
      <c r="I83" s="135"/>
      <c r="J83" s="135"/>
    </row>
    <row r="84" spans="1:10" ht="11.25" customHeight="1">
      <c r="A84" s="162" t="s">
        <v>825</v>
      </c>
      <c r="B84" s="163"/>
      <c r="C84" s="162"/>
      <c r="D84" s="135"/>
      <c r="F84" s="135"/>
      <c r="G84" s="135"/>
      <c r="H84" s="135"/>
      <c r="I84" s="135"/>
      <c r="J84" s="135"/>
    </row>
    <row r="85" spans="1:10" ht="11.25" customHeight="1">
      <c r="A85" s="159" t="s">
        <v>826</v>
      </c>
      <c r="B85" s="160" t="s">
        <v>827</v>
      </c>
      <c r="C85" s="159" t="s">
        <v>826</v>
      </c>
      <c r="D85" s="135"/>
      <c r="F85" s="135"/>
      <c r="G85" s="135"/>
      <c r="H85" s="135"/>
      <c r="I85" s="135"/>
      <c r="J85" s="135"/>
    </row>
    <row r="86" spans="1:10" ht="11.25" customHeight="1">
      <c r="A86" s="159" t="s">
        <v>828</v>
      </c>
      <c r="B86" s="160" t="s">
        <v>829</v>
      </c>
      <c r="C86" s="159" t="s">
        <v>830</v>
      </c>
      <c r="D86" s="135"/>
      <c r="F86" s="135"/>
      <c r="G86" s="135"/>
      <c r="H86" s="135"/>
      <c r="I86" s="135"/>
      <c r="J86" s="135"/>
    </row>
    <row r="87" spans="1:10" ht="11.25" customHeight="1">
      <c r="A87" s="159" t="s">
        <v>831</v>
      </c>
      <c r="B87" s="160" t="s">
        <v>832</v>
      </c>
      <c r="C87" s="159" t="s">
        <v>833</v>
      </c>
      <c r="D87" s="135"/>
      <c r="F87" s="135"/>
      <c r="G87" s="135"/>
      <c r="H87" s="135"/>
      <c r="I87" s="135"/>
      <c r="J87" s="135"/>
    </row>
    <row r="88" spans="1:10" ht="11.25" customHeight="1">
      <c r="A88" s="159" t="s">
        <v>834</v>
      </c>
      <c r="B88" s="160" t="s">
        <v>835</v>
      </c>
      <c r="C88" s="159" t="s">
        <v>834</v>
      </c>
      <c r="D88" s="135"/>
      <c r="F88" s="135"/>
      <c r="G88" s="135"/>
      <c r="H88" s="135"/>
      <c r="I88" s="135"/>
      <c r="J88" s="135"/>
    </row>
    <row r="89" spans="1:10" ht="11.25" customHeight="1">
      <c r="A89" s="159" t="s">
        <v>836</v>
      </c>
      <c r="B89" s="160" t="s">
        <v>837</v>
      </c>
      <c r="C89" s="159" t="s">
        <v>836</v>
      </c>
      <c r="D89" s="135"/>
      <c r="F89" s="135"/>
      <c r="G89" s="135"/>
      <c r="H89" s="135"/>
      <c r="I89" s="135"/>
      <c r="J89" s="135"/>
    </row>
    <row r="90" spans="1:10" ht="11.25" customHeight="1">
      <c r="A90" s="159" t="s">
        <v>838</v>
      </c>
      <c r="B90" s="160" t="s">
        <v>839</v>
      </c>
      <c r="C90" s="159" t="s">
        <v>838</v>
      </c>
      <c r="D90" s="135"/>
      <c r="F90" s="135"/>
      <c r="G90" s="135"/>
      <c r="H90" s="135"/>
      <c r="I90" s="135"/>
      <c r="J90" s="135"/>
    </row>
    <row r="91" spans="1:10" ht="11.25" customHeight="1">
      <c r="A91" s="135"/>
      <c r="B91" s="135"/>
      <c r="C91" s="142"/>
      <c r="D91" s="135"/>
      <c r="F91" s="135"/>
      <c r="G91" s="135"/>
      <c r="H91" s="135"/>
      <c r="I91" s="135"/>
      <c r="J91" s="135"/>
    </row>
    <row r="92" spans="1:10" ht="11.25" customHeight="1">
      <c r="A92" s="135"/>
      <c r="B92" s="135"/>
      <c r="C92" s="135"/>
      <c r="D92" s="135"/>
      <c r="F92" s="135"/>
      <c r="G92" s="135"/>
      <c r="H92" s="135"/>
      <c r="I92" s="135"/>
      <c r="J92" s="135"/>
    </row>
    <row r="93" spans="1:10" ht="11.25" customHeight="1">
      <c r="A93" s="135"/>
      <c r="B93" s="135"/>
      <c r="C93" s="135"/>
      <c r="D93" s="135"/>
      <c r="F93" s="135"/>
      <c r="G93" s="135"/>
      <c r="H93" s="135"/>
      <c r="I93" s="135"/>
      <c r="J93" s="135"/>
    </row>
    <row r="94" spans="1:10" ht="11.25" customHeight="1">
      <c r="A94" s="135"/>
      <c r="B94" s="135"/>
      <c r="C94" s="135"/>
      <c r="D94" s="135"/>
      <c r="F94" s="135"/>
      <c r="G94" s="135"/>
      <c r="H94" s="135"/>
      <c r="I94" s="135"/>
      <c r="J94" s="135"/>
    </row>
    <row r="95" spans="1:10" ht="11.25" customHeight="1">
      <c r="A95" s="135"/>
      <c r="B95" s="135"/>
      <c r="C95" s="135"/>
      <c r="D95" s="135"/>
      <c r="F95" s="135"/>
      <c r="G95" s="135"/>
      <c r="H95" s="135"/>
      <c r="I95" s="135"/>
      <c r="J95" s="135"/>
    </row>
    <row r="96" spans="1:10" ht="11.25" customHeight="1">
      <c r="A96" s="135"/>
      <c r="B96" s="135"/>
      <c r="C96" s="135"/>
      <c r="D96" s="135"/>
      <c r="F96" s="135"/>
      <c r="G96" s="135"/>
      <c r="H96" s="135"/>
      <c r="I96" s="135"/>
      <c r="J96" s="135"/>
    </row>
    <row r="97" spans="1:10" ht="11.25" customHeight="1">
      <c r="A97" s="135"/>
      <c r="B97" s="135"/>
      <c r="C97" s="135"/>
      <c r="D97" s="135"/>
      <c r="F97" s="135"/>
      <c r="G97" s="135"/>
      <c r="H97" s="135"/>
      <c r="I97" s="135"/>
      <c r="J97" s="135"/>
    </row>
    <row r="98" spans="1:10" ht="11.25" customHeight="1">
      <c r="A98" s="135"/>
      <c r="B98" s="135"/>
      <c r="C98" s="135"/>
      <c r="D98" s="135"/>
      <c r="F98" s="135"/>
      <c r="G98" s="135"/>
      <c r="H98" s="135"/>
      <c r="I98" s="135"/>
      <c r="J98" s="135"/>
    </row>
    <row r="99" spans="1:10" ht="11.25" customHeight="1">
      <c r="A99" s="135"/>
      <c r="B99" s="135"/>
      <c r="C99" s="135"/>
      <c r="D99" s="135"/>
      <c r="F99" s="135"/>
      <c r="G99" s="135"/>
      <c r="H99" s="135"/>
      <c r="I99" s="135"/>
      <c r="J99" s="135"/>
    </row>
    <row r="100" spans="1:10" ht="11.25" customHeight="1">
      <c r="A100" s="135"/>
      <c r="B100" s="135"/>
      <c r="C100" s="135"/>
      <c r="D100" s="135"/>
      <c r="F100" s="135"/>
      <c r="G100" s="135"/>
      <c r="H100" s="135"/>
      <c r="I100" s="135"/>
      <c r="J100" s="135"/>
    </row>
    <row r="101" spans="1:10" ht="11.25" customHeight="1">
      <c r="A101" s="135"/>
      <c r="B101" s="135"/>
      <c r="C101" s="135"/>
      <c r="D101" s="135"/>
      <c r="F101" s="135"/>
      <c r="G101" s="135"/>
      <c r="H101" s="135"/>
      <c r="I101" s="135"/>
      <c r="J101" s="135"/>
    </row>
    <row r="102" spans="1:10" ht="11.25" customHeight="1">
      <c r="A102" s="135"/>
      <c r="B102" s="135"/>
      <c r="C102" s="135"/>
      <c r="D102" s="135"/>
      <c r="F102" s="135"/>
      <c r="G102" s="135"/>
      <c r="H102" s="135"/>
      <c r="I102" s="135"/>
      <c r="J102" s="135"/>
    </row>
    <row r="103" spans="1:10" ht="11.25" customHeight="1">
      <c r="A103" s="135"/>
      <c r="B103" s="135"/>
      <c r="C103" s="135"/>
      <c r="D103" s="135"/>
      <c r="F103" s="135"/>
      <c r="G103" s="135"/>
      <c r="H103" s="135"/>
      <c r="I103" s="135"/>
      <c r="J103" s="135"/>
    </row>
    <row r="104" spans="1:10" ht="11.25" customHeight="1">
      <c r="A104" s="135"/>
      <c r="B104" s="135"/>
      <c r="C104" s="135"/>
      <c r="D104" s="135"/>
      <c r="F104" s="135"/>
      <c r="G104" s="135"/>
      <c r="H104" s="135"/>
      <c r="I104" s="135"/>
      <c r="J104" s="135"/>
    </row>
    <row r="105" spans="1:10" ht="11.25" customHeight="1">
      <c r="A105" s="135"/>
      <c r="B105" s="135"/>
      <c r="C105" s="135"/>
      <c r="D105" s="135"/>
      <c r="F105" s="135"/>
      <c r="G105" s="135"/>
      <c r="H105" s="135"/>
      <c r="I105" s="135"/>
      <c r="J105" s="135"/>
    </row>
    <row r="106" spans="1:10" ht="11.25" customHeight="1">
      <c r="A106" s="135"/>
      <c r="B106" s="135"/>
      <c r="C106" s="135"/>
      <c r="D106" s="135"/>
      <c r="F106" s="135"/>
      <c r="G106" s="135"/>
      <c r="H106" s="135"/>
      <c r="I106" s="135"/>
      <c r="J106" s="135"/>
    </row>
    <row r="107" spans="1:10" ht="11.25" customHeight="1">
      <c r="A107" s="135"/>
      <c r="B107" s="135"/>
      <c r="C107" s="135"/>
      <c r="D107" s="135"/>
      <c r="F107" s="135"/>
      <c r="G107" s="135"/>
      <c r="H107" s="135"/>
      <c r="I107" s="135"/>
      <c r="J107" s="135"/>
    </row>
    <row r="108" spans="1:10" ht="11.25" customHeight="1">
      <c r="A108" s="135"/>
      <c r="B108" s="135"/>
      <c r="C108" s="135"/>
      <c r="D108" s="135"/>
      <c r="F108" s="135"/>
      <c r="G108" s="135"/>
      <c r="H108" s="135"/>
      <c r="I108" s="135"/>
      <c r="J108" s="135"/>
    </row>
    <row r="109" spans="1:10" ht="11.25" customHeight="1">
      <c r="A109" s="135"/>
      <c r="B109" s="135"/>
      <c r="C109" s="135"/>
      <c r="D109" s="135"/>
      <c r="F109" s="135"/>
      <c r="G109" s="135"/>
      <c r="H109" s="135"/>
      <c r="I109" s="135"/>
      <c r="J109" s="135"/>
    </row>
    <row r="110" spans="1:10" ht="11.25" customHeight="1">
      <c r="A110" s="135"/>
      <c r="B110" s="135"/>
      <c r="C110" s="135"/>
      <c r="D110" s="135"/>
      <c r="F110" s="135"/>
      <c r="G110" s="135"/>
      <c r="H110" s="135"/>
      <c r="I110" s="135"/>
      <c r="J110" s="135"/>
    </row>
    <row r="111" spans="1:10" ht="11.25" customHeight="1">
      <c r="A111" s="135"/>
      <c r="B111" s="135"/>
      <c r="C111" s="135"/>
      <c r="D111" s="135"/>
      <c r="F111" s="135"/>
      <c r="G111" s="135"/>
      <c r="H111" s="135"/>
      <c r="I111" s="135"/>
      <c r="J111" s="135"/>
    </row>
    <row r="112" spans="1:10" ht="11.25" customHeight="1">
      <c r="A112" s="135"/>
      <c r="B112" s="135"/>
      <c r="C112" s="135"/>
      <c r="D112" s="135"/>
      <c r="F112" s="135"/>
      <c r="G112" s="135"/>
      <c r="H112" s="135"/>
      <c r="I112" s="135"/>
      <c r="J112" s="135"/>
    </row>
    <row r="113" spans="1:10" ht="11.25" customHeight="1">
      <c r="A113" s="135"/>
      <c r="B113" s="135"/>
      <c r="C113" s="135"/>
      <c r="D113" s="135"/>
      <c r="F113" s="135"/>
      <c r="G113" s="135"/>
      <c r="H113" s="135"/>
      <c r="I113" s="135"/>
      <c r="J113" s="135"/>
    </row>
    <row r="114" spans="1:10" ht="11.25" customHeight="1">
      <c r="A114" s="135"/>
      <c r="B114" s="135"/>
      <c r="C114" s="135"/>
      <c r="D114" s="135"/>
      <c r="F114" s="135"/>
      <c r="G114" s="135"/>
      <c r="H114" s="135"/>
      <c r="I114" s="135"/>
      <c r="J114" s="135"/>
    </row>
    <row r="115" spans="1:10" ht="11.25" customHeight="1">
      <c r="A115" s="135"/>
      <c r="B115" s="135"/>
      <c r="C115" s="135"/>
      <c r="D115" s="135"/>
      <c r="F115" s="135"/>
      <c r="G115" s="135"/>
      <c r="H115" s="135"/>
      <c r="I115" s="135"/>
      <c r="J115" s="135"/>
    </row>
    <row r="116" spans="1:10" ht="11.25" customHeight="1">
      <c r="A116" s="135"/>
      <c r="B116" s="135"/>
      <c r="C116" s="135"/>
      <c r="D116" s="135"/>
      <c r="F116" s="135"/>
      <c r="G116" s="135"/>
      <c r="H116" s="135"/>
      <c r="I116" s="135"/>
      <c r="J116" s="135"/>
    </row>
    <row r="117" spans="1:10" ht="11.25" customHeight="1">
      <c r="A117" s="135"/>
      <c r="B117" s="135"/>
      <c r="C117" s="135"/>
      <c r="D117" s="135"/>
      <c r="F117" s="135"/>
      <c r="G117" s="135"/>
      <c r="H117" s="135"/>
      <c r="I117" s="135"/>
      <c r="J117" s="135"/>
    </row>
    <row r="118" spans="1:10" ht="11.25" customHeight="1">
      <c r="A118" s="135"/>
      <c r="B118" s="135"/>
      <c r="C118" s="135"/>
      <c r="D118" s="135"/>
      <c r="F118" s="135"/>
      <c r="G118" s="135"/>
      <c r="H118" s="135"/>
      <c r="I118" s="135"/>
      <c r="J118" s="135"/>
    </row>
    <row r="119" spans="1:10" ht="11.25" customHeight="1">
      <c r="A119" s="135"/>
      <c r="B119" s="135"/>
      <c r="C119" s="135"/>
      <c r="D119" s="135"/>
      <c r="F119" s="135"/>
      <c r="G119" s="135"/>
      <c r="H119" s="135"/>
      <c r="I119" s="135"/>
      <c r="J119" s="135"/>
    </row>
    <row r="120" spans="1:10" ht="11.25" customHeight="1">
      <c r="A120" s="135"/>
      <c r="B120" s="135"/>
      <c r="C120" s="135"/>
      <c r="D120" s="135"/>
      <c r="F120" s="135"/>
      <c r="G120" s="135"/>
      <c r="H120" s="135"/>
      <c r="I120" s="135"/>
      <c r="J120" s="135"/>
    </row>
    <row r="121" spans="1:10" ht="11.25" customHeight="1">
      <c r="A121" s="135"/>
      <c r="B121" s="135"/>
      <c r="C121" s="135"/>
      <c r="D121" s="135"/>
      <c r="F121" s="135"/>
      <c r="G121" s="135"/>
      <c r="H121" s="135"/>
      <c r="I121" s="135"/>
      <c r="J121" s="135"/>
    </row>
    <row r="122" spans="1:10" ht="11.25" customHeight="1">
      <c r="A122" s="135"/>
      <c r="B122" s="135"/>
      <c r="C122" s="135"/>
      <c r="D122" s="135"/>
      <c r="F122" s="135"/>
      <c r="G122" s="135"/>
      <c r="H122" s="135"/>
      <c r="I122" s="135"/>
      <c r="J122" s="135"/>
    </row>
    <row r="123" spans="1:10" ht="11.25" customHeight="1">
      <c r="A123" s="135"/>
      <c r="B123" s="135"/>
      <c r="C123" s="135"/>
      <c r="D123" s="135"/>
      <c r="F123" s="135"/>
      <c r="G123" s="135"/>
      <c r="H123" s="135"/>
      <c r="I123" s="135"/>
      <c r="J123" s="135"/>
    </row>
    <row r="124" spans="1:10" ht="11.25" customHeight="1">
      <c r="A124" s="135"/>
      <c r="B124" s="135"/>
      <c r="C124" s="135"/>
      <c r="D124" s="135"/>
      <c r="F124" s="135"/>
      <c r="G124" s="135"/>
      <c r="H124" s="135"/>
      <c r="I124" s="135"/>
      <c r="J124" s="135"/>
    </row>
    <row r="125" spans="1:10" ht="11.25" customHeight="1">
      <c r="A125" s="135"/>
      <c r="B125" s="135"/>
      <c r="C125" s="135"/>
      <c r="D125" s="135"/>
      <c r="F125" s="135"/>
      <c r="G125" s="135"/>
      <c r="H125" s="135"/>
      <c r="I125" s="135"/>
      <c r="J125" s="135"/>
    </row>
    <row r="126" spans="1:10" ht="11.25" customHeight="1">
      <c r="A126" s="135"/>
      <c r="B126" s="135"/>
      <c r="C126" s="135"/>
      <c r="D126" s="135"/>
      <c r="F126" s="135"/>
      <c r="G126" s="135"/>
      <c r="H126" s="135"/>
      <c r="I126" s="135"/>
      <c r="J126" s="135"/>
    </row>
    <row r="127" spans="1:10" ht="11.25" customHeight="1">
      <c r="A127" s="135"/>
      <c r="B127" s="135"/>
      <c r="C127" s="135"/>
      <c r="D127" s="135"/>
      <c r="F127" s="135"/>
      <c r="G127" s="135"/>
      <c r="H127" s="135"/>
      <c r="I127" s="135"/>
      <c r="J127" s="135"/>
    </row>
    <row r="128" spans="1:10" ht="11.25" customHeight="1">
      <c r="A128" s="135"/>
      <c r="B128" s="135"/>
      <c r="C128" s="135"/>
      <c r="D128" s="135"/>
      <c r="F128" s="135"/>
      <c r="G128" s="135"/>
      <c r="H128" s="135"/>
      <c r="I128" s="135"/>
      <c r="J128" s="135"/>
    </row>
    <row r="129" spans="1:10" ht="11.25" customHeight="1">
      <c r="A129" s="135"/>
      <c r="B129" s="135"/>
      <c r="C129" s="135"/>
      <c r="D129" s="135"/>
      <c r="F129" s="135"/>
      <c r="G129" s="135"/>
      <c r="H129" s="135"/>
      <c r="I129" s="135"/>
      <c r="J129" s="135"/>
    </row>
    <row r="130" spans="1:10" ht="11.25" customHeight="1">
      <c r="A130" s="135"/>
      <c r="B130" s="135"/>
      <c r="C130" s="135"/>
      <c r="D130" s="135"/>
      <c r="F130" s="135"/>
      <c r="G130" s="135"/>
      <c r="H130" s="135"/>
      <c r="I130" s="135"/>
      <c r="J130" s="135"/>
    </row>
    <row r="131" spans="1:10" ht="11.25" customHeight="1">
      <c r="A131" s="135"/>
      <c r="B131" s="135"/>
      <c r="C131" s="135"/>
      <c r="D131" s="135"/>
      <c r="F131" s="135"/>
      <c r="G131" s="135"/>
      <c r="H131" s="135"/>
      <c r="I131" s="135"/>
      <c r="J131" s="135"/>
    </row>
    <row r="132" spans="1:10" ht="11.25" customHeight="1">
      <c r="A132" s="135"/>
      <c r="B132" s="135"/>
      <c r="C132" s="135"/>
      <c r="D132" s="135"/>
      <c r="F132" s="135"/>
      <c r="G132" s="135"/>
      <c r="H132" s="135"/>
      <c r="I132" s="135"/>
      <c r="J132" s="135"/>
    </row>
    <row r="133" spans="1:10" ht="11.25" customHeight="1">
      <c r="A133" s="135"/>
      <c r="B133" s="135"/>
      <c r="C133" s="135"/>
      <c r="D133" s="135"/>
      <c r="F133" s="135"/>
      <c r="G133" s="135"/>
      <c r="H133" s="135"/>
      <c r="I133" s="135"/>
      <c r="J133" s="135"/>
    </row>
    <row r="134" spans="1:10" ht="11.25" customHeight="1">
      <c r="A134" s="135"/>
      <c r="B134" s="135"/>
      <c r="C134" s="135"/>
      <c r="D134" s="135"/>
      <c r="F134" s="135"/>
      <c r="G134" s="135"/>
      <c r="H134" s="135"/>
      <c r="I134" s="135"/>
      <c r="J134" s="135"/>
    </row>
    <row r="135" spans="1:10" ht="11.25" customHeight="1">
      <c r="A135" s="135"/>
      <c r="B135" s="135"/>
      <c r="C135" s="135"/>
      <c r="D135" s="135"/>
      <c r="F135" s="135"/>
      <c r="G135" s="135"/>
      <c r="H135" s="135"/>
      <c r="I135" s="135"/>
      <c r="J135" s="135"/>
    </row>
    <row r="136" spans="1:10" ht="11.25" customHeight="1">
      <c r="A136" s="135"/>
      <c r="B136" s="135"/>
      <c r="C136" s="135"/>
      <c r="D136" s="135"/>
      <c r="F136" s="135"/>
      <c r="G136" s="135"/>
      <c r="H136" s="135"/>
      <c r="I136" s="135"/>
      <c r="J136" s="135"/>
    </row>
    <row r="137" spans="1:10" ht="11.25" customHeight="1">
      <c r="A137" s="135"/>
      <c r="B137" s="135"/>
      <c r="C137" s="135"/>
      <c r="D137" s="135"/>
      <c r="F137" s="135"/>
      <c r="G137" s="135"/>
      <c r="H137" s="135"/>
      <c r="I137" s="135"/>
      <c r="J137" s="135"/>
    </row>
    <row r="138" spans="1:10" ht="11.25" customHeight="1">
      <c r="A138" s="135"/>
      <c r="B138" s="135"/>
      <c r="C138" s="135"/>
      <c r="D138" s="135"/>
      <c r="F138" s="135"/>
      <c r="G138" s="135"/>
      <c r="H138" s="135"/>
      <c r="I138" s="135"/>
      <c r="J138" s="135"/>
    </row>
    <row r="139" spans="1:10" ht="11.25" customHeight="1">
      <c r="A139" s="135"/>
      <c r="B139" s="135"/>
      <c r="C139" s="135"/>
      <c r="D139" s="135"/>
      <c r="F139" s="135"/>
      <c r="G139" s="135"/>
      <c r="H139" s="135"/>
      <c r="I139" s="135"/>
      <c r="J139" s="135"/>
    </row>
    <row r="140" spans="1:10" ht="11.25" customHeight="1">
      <c r="A140" s="135"/>
      <c r="B140" s="135"/>
      <c r="C140" s="135"/>
      <c r="D140" s="135"/>
      <c r="F140" s="135"/>
      <c r="G140" s="135"/>
      <c r="H140" s="135"/>
      <c r="I140" s="135"/>
      <c r="J140" s="135"/>
    </row>
    <row r="141" spans="1:10" ht="11.25" customHeight="1">
      <c r="A141" s="135"/>
      <c r="B141" s="135"/>
      <c r="C141" s="135"/>
      <c r="D141" s="135"/>
      <c r="F141" s="135"/>
      <c r="G141" s="135"/>
      <c r="H141" s="135"/>
      <c r="I141" s="135"/>
      <c r="J141" s="135"/>
    </row>
    <row r="142" spans="1:10" ht="11.25" customHeight="1">
      <c r="A142" s="135"/>
      <c r="B142" s="135"/>
      <c r="C142" s="135"/>
      <c r="D142" s="135"/>
      <c r="F142" s="135"/>
      <c r="G142" s="135"/>
      <c r="H142" s="135"/>
      <c r="I142" s="135"/>
      <c r="J142" s="135"/>
    </row>
    <row r="143" spans="1:10" ht="11.25" customHeight="1">
      <c r="A143" s="135"/>
      <c r="B143" s="135"/>
      <c r="C143" s="135"/>
      <c r="D143" s="135"/>
      <c r="F143" s="135"/>
      <c r="G143" s="135"/>
      <c r="H143" s="135"/>
      <c r="I143" s="135"/>
      <c r="J143" s="135"/>
    </row>
    <row r="144" spans="1:10" ht="11.25" customHeight="1">
      <c r="A144" s="135"/>
      <c r="B144" s="135"/>
      <c r="C144" s="135"/>
      <c r="D144" s="135"/>
      <c r="F144" s="135"/>
      <c r="G144" s="135"/>
      <c r="H144" s="135"/>
      <c r="I144" s="135"/>
      <c r="J144" s="135"/>
    </row>
    <row r="145" spans="1:10" ht="11.25" customHeight="1">
      <c r="A145" s="135"/>
      <c r="B145" s="135"/>
      <c r="C145" s="135"/>
      <c r="D145" s="135"/>
      <c r="F145" s="135"/>
      <c r="G145" s="135"/>
      <c r="H145" s="135"/>
      <c r="I145" s="135"/>
      <c r="J145" s="135"/>
    </row>
    <row r="146" spans="1:10" ht="11.25" customHeight="1">
      <c r="A146" s="135"/>
      <c r="B146" s="135"/>
      <c r="C146" s="135"/>
      <c r="D146" s="135"/>
      <c r="F146" s="135"/>
      <c r="G146" s="135"/>
      <c r="H146" s="135"/>
      <c r="I146" s="135"/>
      <c r="J146" s="135"/>
    </row>
    <row r="147" spans="1:10" ht="11.25" customHeight="1">
      <c r="A147" s="135"/>
      <c r="B147" s="135"/>
      <c r="C147" s="135"/>
      <c r="D147" s="135"/>
      <c r="F147" s="135"/>
      <c r="G147" s="135"/>
      <c r="H147" s="135"/>
      <c r="I147" s="135"/>
      <c r="J147" s="135"/>
    </row>
    <row r="148" spans="1:10" ht="11.25" customHeight="1">
      <c r="A148" s="135"/>
      <c r="B148" s="135"/>
      <c r="C148" s="135"/>
      <c r="D148" s="135"/>
      <c r="F148" s="135"/>
      <c r="G148" s="135"/>
      <c r="H148" s="135"/>
      <c r="I148" s="135"/>
      <c r="J148" s="135"/>
    </row>
    <row r="149" spans="1:10" ht="11.25" customHeight="1">
      <c r="A149" s="135"/>
      <c r="B149" s="135"/>
      <c r="C149" s="135"/>
      <c r="D149" s="135"/>
      <c r="F149" s="135"/>
      <c r="G149" s="135"/>
      <c r="H149" s="135"/>
      <c r="I149" s="135"/>
      <c r="J149" s="135"/>
    </row>
    <row r="150" spans="1:10" ht="11.25" customHeight="1">
      <c r="A150" s="135"/>
      <c r="B150" s="135"/>
      <c r="C150" s="135"/>
      <c r="D150" s="135"/>
      <c r="F150" s="135"/>
      <c r="G150" s="135"/>
      <c r="H150" s="135"/>
      <c r="I150" s="135"/>
      <c r="J150" s="135"/>
    </row>
    <row r="151" spans="1:10" ht="11.25" customHeight="1">
      <c r="A151" s="135"/>
      <c r="B151" s="135"/>
      <c r="C151" s="135"/>
      <c r="D151" s="135"/>
      <c r="F151" s="135"/>
      <c r="G151" s="135"/>
      <c r="H151" s="135"/>
      <c r="I151" s="135"/>
      <c r="J151" s="135"/>
    </row>
    <row r="152" spans="1:10" ht="11.25" customHeight="1">
      <c r="A152" s="135"/>
      <c r="B152" s="135"/>
      <c r="C152" s="135"/>
      <c r="D152" s="135"/>
      <c r="F152" s="135"/>
      <c r="G152" s="135"/>
      <c r="H152" s="135"/>
      <c r="I152" s="135"/>
      <c r="J152" s="135"/>
    </row>
    <row r="153" spans="1:10" ht="11.25" customHeight="1">
      <c r="A153" s="135"/>
      <c r="B153" s="135"/>
      <c r="C153" s="135"/>
      <c r="D153" s="135"/>
      <c r="F153" s="135"/>
      <c r="G153" s="135"/>
      <c r="H153" s="135"/>
      <c r="I153" s="135"/>
      <c r="J153" s="135"/>
    </row>
    <row r="154" spans="1:10" ht="11.25" customHeight="1">
      <c r="A154" s="135"/>
      <c r="B154" s="135"/>
      <c r="C154" s="135"/>
      <c r="D154" s="135"/>
      <c r="F154" s="135"/>
      <c r="G154" s="135"/>
      <c r="H154" s="135"/>
      <c r="I154" s="135"/>
      <c r="J154" s="135"/>
    </row>
    <row r="155" spans="1:10" ht="11.25" customHeight="1">
      <c r="A155" s="135"/>
      <c r="B155" s="135"/>
      <c r="C155" s="135"/>
      <c r="D155" s="135"/>
      <c r="F155" s="135"/>
      <c r="G155" s="135"/>
      <c r="H155" s="135"/>
      <c r="I155" s="135"/>
      <c r="J155" s="135"/>
    </row>
    <row r="156" spans="1:10" ht="11.25" customHeight="1">
      <c r="A156" s="135"/>
      <c r="B156" s="135"/>
      <c r="C156" s="135"/>
      <c r="D156" s="135"/>
      <c r="F156" s="135"/>
      <c r="G156" s="135"/>
      <c r="H156" s="135"/>
      <c r="I156" s="135"/>
      <c r="J156" s="135"/>
    </row>
    <row r="157" spans="1:10" ht="11.25" customHeight="1">
      <c r="A157" s="135"/>
      <c r="B157" s="135"/>
      <c r="C157" s="135"/>
      <c r="D157" s="135"/>
      <c r="F157" s="135"/>
      <c r="G157" s="135"/>
      <c r="H157" s="135"/>
      <c r="I157" s="135"/>
      <c r="J157" s="135"/>
    </row>
    <row r="158" spans="1:10" ht="11.25" customHeight="1">
      <c r="A158" s="135"/>
      <c r="B158" s="135"/>
      <c r="C158" s="135"/>
      <c r="D158" s="135"/>
      <c r="F158" s="135"/>
      <c r="G158" s="135"/>
      <c r="H158" s="135"/>
      <c r="I158" s="135"/>
      <c r="J158" s="135"/>
    </row>
    <row r="159" spans="1:10" ht="11.25" customHeight="1">
      <c r="A159" s="135"/>
      <c r="B159" s="135"/>
      <c r="C159" s="135"/>
      <c r="D159" s="135"/>
      <c r="F159" s="135"/>
      <c r="G159" s="135"/>
      <c r="H159" s="135"/>
      <c r="I159" s="135"/>
      <c r="J159" s="135"/>
    </row>
    <row r="160" spans="1:10" ht="11.25" customHeight="1">
      <c r="A160" s="135"/>
      <c r="B160" s="135"/>
      <c r="C160" s="135"/>
      <c r="D160" s="135"/>
      <c r="F160" s="135"/>
      <c r="G160" s="135"/>
      <c r="H160" s="135"/>
      <c r="I160" s="135"/>
      <c r="J160" s="135"/>
    </row>
    <row r="161" spans="1:10" ht="11.25" customHeight="1">
      <c r="A161" s="135"/>
      <c r="B161" s="135"/>
      <c r="C161" s="135"/>
      <c r="D161" s="135"/>
      <c r="F161" s="135"/>
      <c r="G161" s="135"/>
      <c r="H161" s="135"/>
      <c r="I161" s="135"/>
      <c r="J161" s="135"/>
    </row>
    <row r="162" spans="1:10" ht="11.25" customHeight="1">
      <c r="A162" s="135"/>
      <c r="B162" s="135"/>
      <c r="C162" s="135"/>
      <c r="D162" s="135"/>
      <c r="F162" s="135"/>
      <c r="G162" s="135"/>
      <c r="H162" s="135"/>
      <c r="I162" s="135"/>
      <c r="J162" s="135"/>
    </row>
    <row r="163" spans="1:10" ht="11.25" customHeight="1">
      <c r="A163" s="135"/>
      <c r="B163" s="135"/>
      <c r="C163" s="135"/>
      <c r="D163" s="135"/>
      <c r="F163" s="135"/>
      <c r="G163" s="135"/>
      <c r="H163" s="135"/>
      <c r="I163" s="135"/>
      <c r="J163" s="135"/>
    </row>
    <row r="164" spans="1:10" ht="11.25" customHeight="1">
      <c r="A164" s="135"/>
      <c r="B164" s="135"/>
      <c r="C164" s="135"/>
      <c r="D164" s="135"/>
      <c r="F164" s="135"/>
      <c r="G164" s="135"/>
      <c r="H164" s="135"/>
      <c r="I164" s="135"/>
      <c r="J164" s="135"/>
    </row>
    <row r="165" spans="1:10" ht="11.25" customHeight="1">
      <c r="A165" s="135"/>
      <c r="B165" s="135"/>
      <c r="C165" s="135"/>
      <c r="D165" s="135"/>
      <c r="F165" s="135"/>
      <c r="G165" s="135"/>
      <c r="H165" s="135"/>
      <c r="I165" s="135"/>
      <c r="J165" s="135"/>
    </row>
    <row r="166" spans="1:10" ht="11.25" customHeight="1">
      <c r="A166" s="135"/>
      <c r="B166" s="135"/>
      <c r="C166" s="135"/>
      <c r="D166" s="135"/>
      <c r="F166" s="135"/>
      <c r="G166" s="135"/>
      <c r="H166" s="135"/>
      <c r="I166" s="135"/>
      <c r="J166" s="135"/>
    </row>
    <row r="167" spans="1:10" ht="11.25" customHeight="1">
      <c r="A167" s="135"/>
      <c r="B167" s="135"/>
      <c r="C167" s="135"/>
      <c r="D167" s="135"/>
      <c r="F167" s="135"/>
      <c r="G167" s="135"/>
      <c r="H167" s="135"/>
      <c r="I167" s="135"/>
      <c r="J167" s="135"/>
    </row>
    <row r="168" spans="1:10" ht="11.25" customHeight="1">
      <c r="A168" s="135"/>
      <c r="B168" s="135"/>
      <c r="C168" s="135"/>
      <c r="D168" s="135"/>
      <c r="F168" s="135"/>
      <c r="G168" s="135"/>
      <c r="H168" s="135"/>
      <c r="I168" s="135"/>
      <c r="J168" s="135"/>
    </row>
    <row r="169" spans="1:10" ht="11.25" customHeight="1">
      <c r="A169" s="135"/>
      <c r="B169" s="135"/>
      <c r="C169" s="135"/>
      <c r="D169" s="135"/>
      <c r="F169" s="135"/>
      <c r="G169" s="135"/>
      <c r="H169" s="135"/>
      <c r="I169" s="135"/>
      <c r="J169" s="135"/>
    </row>
    <row r="170" spans="1:10" ht="11.25" customHeight="1">
      <c r="A170" s="135"/>
      <c r="B170" s="135"/>
      <c r="C170" s="135"/>
      <c r="D170" s="135"/>
      <c r="F170" s="135"/>
      <c r="G170" s="135"/>
      <c r="H170" s="135"/>
      <c r="I170" s="135"/>
      <c r="J170" s="135"/>
    </row>
    <row r="171" spans="1:10" ht="11.25" customHeight="1">
      <c r="A171" s="135"/>
      <c r="B171" s="135"/>
      <c r="C171" s="135"/>
      <c r="D171" s="135"/>
      <c r="F171" s="135"/>
      <c r="G171" s="135"/>
      <c r="H171" s="135"/>
      <c r="I171" s="135"/>
      <c r="J171" s="135"/>
    </row>
    <row r="172" spans="1:10" ht="11.25" customHeight="1">
      <c r="A172" s="135"/>
      <c r="B172" s="135"/>
      <c r="C172" s="135"/>
      <c r="D172" s="135"/>
      <c r="F172" s="135"/>
      <c r="G172" s="135"/>
      <c r="H172" s="135"/>
      <c r="I172" s="135"/>
      <c r="J172" s="135"/>
    </row>
    <row r="173" spans="1:10" ht="11.25" customHeight="1">
      <c r="A173" s="135"/>
      <c r="B173" s="135"/>
      <c r="C173" s="135"/>
      <c r="D173" s="135"/>
      <c r="F173" s="135"/>
      <c r="G173" s="135"/>
      <c r="H173" s="135"/>
      <c r="I173" s="135"/>
      <c r="J173" s="135"/>
    </row>
    <row r="174" spans="1:10" ht="11.25" customHeight="1">
      <c r="A174" s="135"/>
      <c r="B174" s="135"/>
      <c r="C174" s="135"/>
      <c r="D174" s="135"/>
      <c r="F174" s="135"/>
      <c r="G174" s="135"/>
      <c r="H174" s="135"/>
      <c r="I174" s="135"/>
      <c r="J174" s="135"/>
    </row>
    <row r="175" spans="1:10" ht="11.25" customHeight="1">
      <c r="A175" s="135"/>
      <c r="B175" s="135"/>
      <c r="C175" s="135"/>
      <c r="D175" s="135"/>
      <c r="F175" s="135"/>
      <c r="G175" s="135"/>
      <c r="H175" s="135"/>
      <c r="I175" s="135"/>
      <c r="J175" s="135"/>
    </row>
    <row r="176" spans="1:10" ht="11.25" customHeight="1">
      <c r="A176" s="135"/>
      <c r="B176" s="135"/>
      <c r="C176" s="135"/>
      <c r="D176" s="135"/>
      <c r="F176" s="135"/>
      <c r="G176" s="135"/>
      <c r="H176" s="135"/>
      <c r="I176" s="135"/>
      <c r="J176" s="135"/>
    </row>
    <row r="177" spans="1:10" ht="11.25" customHeight="1">
      <c r="A177" s="135"/>
      <c r="B177" s="135"/>
      <c r="C177" s="135"/>
      <c r="D177" s="135"/>
      <c r="F177" s="135"/>
      <c r="G177" s="135"/>
      <c r="H177" s="135"/>
      <c r="I177" s="135"/>
      <c r="J177" s="135"/>
    </row>
    <row r="178" spans="1:10" ht="11.25" customHeight="1">
      <c r="A178" s="135"/>
      <c r="B178" s="135"/>
      <c r="C178" s="135"/>
      <c r="D178" s="135"/>
      <c r="F178" s="135"/>
      <c r="G178" s="135"/>
      <c r="H178" s="135"/>
      <c r="I178" s="135"/>
      <c r="J178" s="135"/>
    </row>
    <row r="179" spans="1:10" ht="11.25" customHeight="1">
      <c r="A179" s="135"/>
      <c r="B179" s="135"/>
      <c r="C179" s="135"/>
      <c r="D179" s="135"/>
      <c r="F179" s="135"/>
      <c r="G179" s="135"/>
      <c r="H179" s="135"/>
      <c r="I179" s="135"/>
      <c r="J179" s="135"/>
    </row>
    <row r="180" spans="1:10" ht="11.25" customHeight="1">
      <c r="A180" s="135"/>
      <c r="B180" s="135"/>
      <c r="C180" s="135"/>
      <c r="D180" s="135"/>
      <c r="F180" s="135"/>
      <c r="G180" s="135"/>
      <c r="H180" s="135"/>
      <c r="I180" s="135"/>
      <c r="J180" s="135"/>
    </row>
    <row r="181" spans="1:10" ht="11.25" customHeight="1">
      <c r="A181" s="135"/>
      <c r="B181" s="135"/>
      <c r="C181" s="135"/>
      <c r="D181" s="135"/>
      <c r="F181" s="135"/>
      <c r="G181" s="135"/>
      <c r="H181" s="135"/>
      <c r="I181" s="135"/>
      <c r="J181" s="135"/>
    </row>
    <row r="182" spans="1:10" ht="11.25" customHeight="1">
      <c r="A182" s="135"/>
      <c r="B182" s="135"/>
      <c r="C182" s="135"/>
      <c r="D182" s="135"/>
      <c r="F182" s="135"/>
      <c r="G182" s="135"/>
      <c r="H182" s="135"/>
      <c r="I182" s="135"/>
      <c r="J182" s="135"/>
    </row>
    <row r="183" spans="1:10" ht="11.25" customHeight="1">
      <c r="A183" s="135"/>
      <c r="B183" s="135"/>
      <c r="C183" s="135"/>
      <c r="D183" s="135"/>
      <c r="F183" s="135"/>
      <c r="G183" s="135"/>
      <c r="H183" s="135"/>
      <c r="I183" s="135"/>
      <c r="J183" s="135"/>
    </row>
    <row r="184" spans="1:10" ht="11.25" customHeight="1">
      <c r="A184" s="135"/>
      <c r="B184" s="135"/>
      <c r="C184" s="135"/>
      <c r="D184" s="135"/>
      <c r="F184" s="135"/>
      <c r="G184" s="135"/>
      <c r="H184" s="135"/>
      <c r="I184" s="135"/>
      <c r="J184" s="135"/>
    </row>
    <row r="185" spans="1:10" ht="11.25" customHeight="1">
      <c r="A185" s="135"/>
      <c r="B185" s="135"/>
      <c r="C185" s="135"/>
      <c r="D185" s="135"/>
      <c r="F185" s="135"/>
      <c r="G185" s="135"/>
      <c r="H185" s="135"/>
      <c r="I185" s="135"/>
      <c r="J185" s="135"/>
    </row>
    <row r="186" spans="1:10" ht="11.25" customHeight="1">
      <c r="A186" s="135"/>
      <c r="B186" s="135"/>
      <c r="C186" s="135"/>
      <c r="D186" s="135"/>
      <c r="F186" s="135"/>
      <c r="G186" s="135"/>
      <c r="H186" s="135"/>
      <c r="I186" s="135"/>
      <c r="J186" s="135"/>
    </row>
    <row r="187" spans="1:10" ht="11.25" customHeight="1">
      <c r="A187" s="135"/>
      <c r="B187" s="135"/>
      <c r="C187" s="135"/>
      <c r="D187" s="135"/>
      <c r="F187" s="135"/>
      <c r="G187" s="135"/>
      <c r="H187" s="135"/>
      <c r="I187" s="135"/>
      <c r="J187" s="135"/>
    </row>
    <row r="188" spans="1:10" ht="11.25" customHeight="1">
      <c r="A188" s="135"/>
      <c r="B188" s="135"/>
      <c r="C188" s="135"/>
      <c r="D188" s="135"/>
      <c r="F188" s="135"/>
      <c r="G188" s="135"/>
      <c r="H188" s="135"/>
      <c r="I188" s="135"/>
      <c r="J188" s="135"/>
    </row>
    <row r="189" spans="1:10" ht="11.25" customHeight="1">
      <c r="A189" s="135"/>
      <c r="B189" s="135"/>
      <c r="C189" s="135"/>
      <c r="D189" s="135"/>
      <c r="F189" s="135"/>
      <c r="G189" s="135"/>
      <c r="H189" s="135"/>
      <c r="I189" s="135"/>
      <c r="J189" s="135"/>
    </row>
    <row r="190" spans="1:10" ht="11.25" customHeight="1">
      <c r="A190" s="135"/>
      <c r="B190" s="135"/>
      <c r="C190" s="135"/>
      <c r="D190" s="135"/>
      <c r="F190" s="135"/>
      <c r="G190" s="135"/>
      <c r="H190" s="135"/>
      <c r="I190" s="135"/>
      <c r="J190" s="135"/>
    </row>
    <row r="191" spans="1:10" ht="11.25" customHeight="1">
      <c r="A191" s="135"/>
      <c r="B191" s="135"/>
      <c r="C191" s="135"/>
      <c r="D191" s="135"/>
      <c r="F191" s="135"/>
      <c r="G191" s="135"/>
      <c r="H191" s="135"/>
      <c r="I191" s="135"/>
      <c r="J191" s="135"/>
    </row>
    <row r="192" spans="1:10" ht="11.25" customHeight="1">
      <c r="A192" s="135"/>
      <c r="B192" s="135"/>
      <c r="C192" s="135"/>
      <c r="D192" s="135"/>
      <c r="F192" s="135"/>
      <c r="G192" s="135"/>
      <c r="H192" s="135"/>
      <c r="I192" s="135"/>
      <c r="J192" s="135"/>
    </row>
    <row r="193" spans="1:10" ht="11.25" customHeight="1">
      <c r="A193" s="135"/>
      <c r="B193" s="135"/>
      <c r="C193" s="135"/>
      <c r="D193" s="135"/>
      <c r="F193" s="135"/>
      <c r="G193" s="135"/>
      <c r="H193" s="135"/>
      <c r="I193" s="135"/>
      <c r="J193" s="135"/>
    </row>
    <row r="194" spans="1:10" ht="11.25" customHeight="1">
      <c r="A194" s="135"/>
      <c r="B194" s="135"/>
      <c r="C194" s="135"/>
      <c r="D194" s="135"/>
      <c r="F194" s="135"/>
      <c r="G194" s="135"/>
      <c r="H194" s="135"/>
      <c r="I194" s="135"/>
      <c r="J194" s="135"/>
    </row>
    <row r="195" spans="1:10" ht="11.25" customHeight="1">
      <c r="A195" s="135"/>
      <c r="B195" s="135"/>
      <c r="C195" s="135"/>
      <c r="D195" s="135"/>
      <c r="F195" s="135"/>
      <c r="G195" s="135"/>
      <c r="H195" s="135"/>
      <c r="I195" s="135"/>
      <c r="J195" s="135"/>
    </row>
    <row r="196" spans="1:10" ht="11.25" customHeight="1">
      <c r="A196" s="135"/>
      <c r="B196" s="135"/>
      <c r="C196" s="135"/>
      <c r="D196" s="135"/>
      <c r="F196" s="135"/>
      <c r="G196" s="135"/>
      <c r="H196" s="135"/>
      <c r="I196" s="135"/>
      <c r="J196" s="135"/>
    </row>
    <row r="197" spans="1:10" ht="11.25" customHeight="1">
      <c r="A197" s="135"/>
      <c r="B197" s="135"/>
      <c r="C197" s="135"/>
      <c r="D197" s="135"/>
      <c r="F197" s="135"/>
      <c r="G197" s="135"/>
      <c r="H197" s="135"/>
      <c r="I197" s="135"/>
      <c r="J197" s="135"/>
    </row>
    <row r="198" spans="1:10" ht="11.25" customHeight="1">
      <c r="A198" s="135"/>
      <c r="B198" s="135"/>
      <c r="C198" s="135"/>
      <c r="D198" s="135"/>
      <c r="F198" s="135"/>
      <c r="G198" s="135"/>
      <c r="H198" s="135"/>
      <c r="I198" s="135"/>
      <c r="J198" s="135"/>
    </row>
    <row r="199" spans="1:10" ht="11.25" customHeight="1">
      <c r="A199" s="135"/>
      <c r="B199" s="135"/>
      <c r="C199" s="135"/>
      <c r="D199" s="135"/>
      <c r="F199" s="135"/>
      <c r="G199" s="135"/>
      <c r="H199" s="135"/>
      <c r="I199" s="135"/>
      <c r="J199" s="135"/>
    </row>
    <row r="200" spans="1:10" ht="11.25" customHeight="1">
      <c r="A200" s="135"/>
      <c r="B200" s="135"/>
      <c r="C200" s="135"/>
      <c r="D200" s="135"/>
      <c r="F200" s="135"/>
      <c r="G200" s="135"/>
      <c r="H200" s="135"/>
      <c r="I200" s="135"/>
      <c r="J200" s="135"/>
    </row>
    <row r="201" spans="1:10" ht="11.25" customHeight="1">
      <c r="A201" s="135"/>
      <c r="B201" s="135"/>
      <c r="C201" s="135"/>
      <c r="D201" s="135"/>
      <c r="F201" s="135"/>
      <c r="G201" s="135"/>
      <c r="H201" s="135"/>
      <c r="I201" s="135"/>
      <c r="J201" s="135"/>
    </row>
    <row r="202" spans="1:10" ht="11.25" customHeight="1">
      <c r="A202" s="135"/>
      <c r="B202" s="135"/>
      <c r="C202" s="135"/>
      <c r="D202" s="135"/>
      <c r="F202" s="135"/>
      <c r="G202" s="135"/>
      <c r="H202" s="135"/>
      <c r="I202" s="135"/>
      <c r="J202" s="135"/>
    </row>
    <row r="203" spans="1:10" ht="11.25" customHeight="1">
      <c r="A203" s="135"/>
      <c r="B203" s="135"/>
      <c r="C203" s="135"/>
      <c r="D203" s="135"/>
      <c r="F203" s="135"/>
      <c r="G203" s="135"/>
      <c r="H203" s="135"/>
      <c r="I203" s="135"/>
      <c r="J203" s="135"/>
    </row>
    <row r="204" spans="1:10" ht="11.25" customHeight="1">
      <c r="A204" s="135"/>
      <c r="B204" s="135"/>
      <c r="C204" s="135"/>
      <c r="D204" s="135"/>
      <c r="F204" s="135"/>
      <c r="G204" s="135"/>
      <c r="H204" s="135"/>
      <c r="I204" s="135"/>
      <c r="J204" s="135"/>
    </row>
    <row r="205" spans="1:10" ht="11.25" customHeight="1">
      <c r="A205" s="135"/>
      <c r="B205" s="135"/>
      <c r="C205" s="135"/>
      <c r="D205" s="135"/>
      <c r="F205" s="135"/>
      <c r="G205" s="135"/>
      <c r="H205" s="135"/>
      <c r="I205" s="135"/>
      <c r="J205" s="135"/>
    </row>
    <row r="206" spans="1:10" ht="11.25" customHeight="1">
      <c r="A206" s="135"/>
      <c r="B206" s="135"/>
      <c r="C206" s="135"/>
      <c r="D206" s="135"/>
      <c r="F206" s="135"/>
      <c r="G206" s="135"/>
      <c r="H206" s="135"/>
      <c r="I206" s="135"/>
      <c r="J206" s="135"/>
    </row>
    <row r="207" spans="1:10" ht="11.25" customHeight="1">
      <c r="A207" s="135"/>
      <c r="B207" s="135"/>
      <c r="C207" s="135"/>
      <c r="D207" s="135"/>
      <c r="F207" s="135"/>
      <c r="G207" s="135"/>
      <c r="H207" s="135"/>
      <c r="I207" s="135"/>
      <c r="J207" s="135"/>
    </row>
    <row r="208" spans="1:10" ht="11.25" customHeight="1">
      <c r="A208" s="135"/>
      <c r="B208" s="135"/>
      <c r="C208" s="135"/>
      <c r="D208" s="135"/>
      <c r="F208" s="135"/>
      <c r="G208" s="135"/>
      <c r="H208" s="135"/>
      <c r="I208" s="135"/>
      <c r="J208" s="135"/>
    </row>
    <row r="209" spans="1:10" ht="11.25" customHeight="1">
      <c r="A209" s="135"/>
      <c r="B209" s="135"/>
      <c r="C209" s="135"/>
      <c r="D209" s="135"/>
      <c r="F209" s="135"/>
      <c r="G209" s="135"/>
      <c r="H209" s="135"/>
      <c r="I209" s="135"/>
      <c r="J209" s="135"/>
    </row>
    <row r="210" spans="1:10" ht="11.25" customHeight="1">
      <c r="A210" s="135"/>
      <c r="B210" s="135"/>
      <c r="C210" s="135"/>
      <c r="D210" s="135"/>
      <c r="F210" s="135"/>
      <c r="G210" s="135"/>
      <c r="H210" s="135"/>
      <c r="I210" s="135"/>
      <c r="J210" s="135"/>
    </row>
    <row r="211" spans="1:10" ht="11.25" customHeight="1">
      <c r="A211" s="135"/>
      <c r="B211" s="135"/>
      <c r="C211" s="135"/>
      <c r="D211" s="135"/>
      <c r="F211" s="135"/>
      <c r="G211" s="135"/>
      <c r="H211" s="135"/>
      <c r="I211" s="135"/>
      <c r="J211" s="135"/>
    </row>
    <row r="212" spans="1:10" ht="11.25" customHeight="1">
      <c r="A212" s="135"/>
      <c r="B212" s="135"/>
      <c r="C212" s="135"/>
      <c r="D212" s="135"/>
      <c r="F212" s="135"/>
      <c r="G212" s="135"/>
      <c r="H212" s="135"/>
      <c r="I212" s="135"/>
      <c r="J212" s="135"/>
    </row>
    <row r="213" spans="1:10" ht="11.25" customHeight="1">
      <c r="A213" s="135"/>
      <c r="B213" s="135"/>
      <c r="C213" s="135"/>
      <c r="D213" s="135"/>
      <c r="F213" s="135"/>
      <c r="G213" s="135"/>
      <c r="H213" s="135"/>
      <c r="I213" s="135"/>
      <c r="J213" s="135"/>
    </row>
    <row r="214" spans="1:10" ht="11.25" customHeight="1">
      <c r="A214" s="135"/>
      <c r="B214" s="135"/>
      <c r="C214" s="135"/>
      <c r="D214" s="135"/>
      <c r="F214" s="135"/>
      <c r="G214" s="135"/>
      <c r="H214" s="135"/>
      <c r="I214" s="135"/>
      <c r="J214" s="135"/>
    </row>
    <row r="215" spans="1:10" ht="11.25" customHeight="1">
      <c r="A215" s="135"/>
      <c r="B215" s="135"/>
      <c r="C215" s="135"/>
      <c r="D215" s="135"/>
      <c r="F215" s="135"/>
      <c r="G215" s="135"/>
      <c r="H215" s="135"/>
      <c r="I215" s="135"/>
      <c r="J215" s="135"/>
    </row>
    <row r="216" spans="1:10" ht="11.25" customHeight="1">
      <c r="A216" s="135"/>
      <c r="B216" s="135"/>
      <c r="C216" s="135"/>
      <c r="D216" s="135"/>
      <c r="F216" s="135"/>
      <c r="G216" s="135"/>
      <c r="H216" s="135"/>
      <c r="I216" s="135"/>
      <c r="J216" s="135"/>
    </row>
    <row r="217" spans="1:10" ht="11.25" customHeight="1">
      <c r="A217" s="135"/>
      <c r="B217" s="135"/>
      <c r="C217" s="135"/>
      <c r="D217" s="135"/>
      <c r="F217" s="135"/>
      <c r="G217" s="135"/>
      <c r="H217" s="135"/>
      <c r="I217" s="135"/>
      <c r="J217" s="135"/>
    </row>
    <row r="218" spans="1:10" ht="11.25" customHeight="1">
      <c r="A218" s="135"/>
      <c r="B218" s="135"/>
      <c r="C218" s="135"/>
      <c r="D218" s="135"/>
      <c r="F218" s="135"/>
      <c r="G218" s="135"/>
      <c r="H218" s="135"/>
      <c r="I218" s="135"/>
      <c r="J218" s="135"/>
    </row>
    <row r="219" spans="1:10" ht="11.25" customHeight="1">
      <c r="A219" s="135"/>
      <c r="B219" s="135"/>
      <c r="C219" s="135"/>
      <c r="D219" s="135"/>
      <c r="F219" s="135"/>
      <c r="G219" s="135"/>
      <c r="H219" s="135"/>
      <c r="I219" s="135"/>
      <c r="J219" s="135"/>
    </row>
    <row r="220" spans="1:10" ht="11.25" customHeight="1">
      <c r="A220" s="135"/>
      <c r="B220" s="135"/>
      <c r="C220" s="135"/>
      <c r="D220" s="135"/>
      <c r="F220" s="135"/>
      <c r="G220" s="135"/>
      <c r="H220" s="135"/>
      <c r="I220" s="135"/>
      <c r="J220" s="135"/>
    </row>
    <row r="221" spans="1:10" ht="11.25" customHeight="1">
      <c r="A221" s="135"/>
      <c r="B221" s="135"/>
      <c r="C221" s="135"/>
      <c r="D221" s="135"/>
      <c r="F221" s="135"/>
      <c r="G221" s="135"/>
      <c r="H221" s="135"/>
      <c r="I221" s="135"/>
      <c r="J221" s="135"/>
    </row>
    <row r="222" spans="1:10" ht="11.25" customHeight="1">
      <c r="A222" s="135"/>
      <c r="B222" s="135"/>
      <c r="C222" s="135"/>
      <c r="D222" s="135"/>
      <c r="F222" s="135"/>
      <c r="G222" s="135"/>
      <c r="H222" s="135"/>
      <c r="I222" s="135"/>
      <c r="J222" s="135"/>
    </row>
    <row r="223" spans="1:10" ht="11.25" customHeight="1">
      <c r="A223" s="135"/>
      <c r="B223" s="135"/>
      <c r="C223" s="135"/>
      <c r="D223" s="135"/>
      <c r="F223" s="135"/>
      <c r="G223" s="135"/>
      <c r="H223" s="135"/>
      <c r="I223" s="135"/>
      <c r="J223" s="135"/>
    </row>
    <row r="224" spans="1:10" ht="11.25" customHeight="1">
      <c r="A224" s="135"/>
      <c r="B224" s="135"/>
      <c r="C224" s="135"/>
      <c r="D224" s="135"/>
      <c r="F224" s="135"/>
      <c r="G224" s="135"/>
      <c r="H224" s="135"/>
      <c r="I224" s="135"/>
      <c r="J224" s="135"/>
    </row>
    <row r="225" spans="1:10" ht="11.25" customHeight="1">
      <c r="A225" s="135"/>
      <c r="B225" s="135"/>
      <c r="C225" s="135"/>
      <c r="D225" s="135"/>
      <c r="F225" s="135"/>
      <c r="G225" s="135"/>
      <c r="H225" s="135"/>
      <c r="I225" s="135"/>
      <c r="J225" s="135"/>
    </row>
    <row r="226" spans="1:10" ht="11.25" customHeight="1">
      <c r="A226" s="135"/>
      <c r="B226" s="135"/>
      <c r="C226" s="135"/>
      <c r="D226" s="135"/>
      <c r="F226" s="135"/>
      <c r="G226" s="135"/>
      <c r="H226" s="135"/>
      <c r="I226" s="135"/>
      <c r="J226" s="135"/>
    </row>
    <row r="227" spans="1:10" ht="11.25" customHeight="1">
      <c r="A227" s="135"/>
      <c r="B227" s="135"/>
      <c r="C227" s="135"/>
      <c r="D227" s="135"/>
      <c r="F227" s="135"/>
      <c r="G227" s="135"/>
      <c r="H227" s="135"/>
      <c r="I227" s="135"/>
      <c r="J227" s="135"/>
    </row>
    <row r="228" spans="1:10" ht="11.25" customHeight="1">
      <c r="A228" s="135"/>
      <c r="B228" s="135"/>
      <c r="C228" s="135"/>
      <c r="D228" s="135"/>
      <c r="F228" s="135"/>
      <c r="G228" s="135"/>
      <c r="H228" s="135"/>
      <c r="I228" s="135"/>
      <c r="J228" s="135"/>
    </row>
    <row r="229" spans="1:10" ht="11.25" customHeight="1">
      <c r="A229" s="135"/>
      <c r="B229" s="135"/>
      <c r="C229" s="135"/>
      <c r="D229" s="135"/>
      <c r="F229" s="135"/>
      <c r="G229" s="135"/>
      <c r="H229" s="135"/>
      <c r="I229" s="135"/>
      <c r="J229" s="135"/>
    </row>
    <row r="230" spans="1:10" ht="11.25" customHeight="1">
      <c r="A230" s="135"/>
      <c r="B230" s="135"/>
      <c r="C230" s="135"/>
      <c r="D230" s="135"/>
      <c r="F230" s="135"/>
      <c r="G230" s="135"/>
      <c r="H230" s="135"/>
      <c r="I230" s="135"/>
      <c r="J230" s="135"/>
    </row>
    <row r="231" spans="1:10" ht="11.25" customHeight="1">
      <c r="A231" s="135"/>
      <c r="B231" s="135"/>
      <c r="C231" s="135"/>
      <c r="D231" s="135"/>
      <c r="F231" s="135"/>
      <c r="G231" s="135"/>
      <c r="H231" s="135"/>
      <c r="I231" s="135"/>
      <c r="J231" s="135"/>
    </row>
    <row r="232" spans="1:10" ht="11.25" customHeight="1">
      <c r="A232" s="135"/>
      <c r="B232" s="135"/>
      <c r="C232" s="135"/>
      <c r="D232" s="135"/>
      <c r="F232" s="135"/>
      <c r="G232" s="135"/>
      <c r="H232" s="135"/>
      <c r="I232" s="135"/>
      <c r="J232" s="135"/>
    </row>
    <row r="233" spans="1:10" ht="11.25" customHeight="1">
      <c r="A233" s="135"/>
      <c r="B233" s="135"/>
      <c r="C233" s="135"/>
      <c r="D233" s="135"/>
      <c r="F233" s="135"/>
      <c r="G233" s="135"/>
      <c r="H233" s="135"/>
      <c r="I233" s="135"/>
      <c r="J233" s="135"/>
    </row>
    <row r="234" spans="1:10" ht="11.25" customHeight="1">
      <c r="A234" s="135"/>
      <c r="B234" s="135"/>
      <c r="C234" s="135"/>
      <c r="D234" s="135"/>
      <c r="F234" s="135"/>
      <c r="G234" s="135"/>
      <c r="H234" s="135"/>
      <c r="I234" s="135"/>
      <c r="J234" s="135"/>
    </row>
    <row r="235" spans="1:10" ht="11.25" customHeight="1">
      <c r="A235" s="135"/>
      <c r="B235" s="135"/>
      <c r="C235" s="135"/>
      <c r="D235" s="135"/>
      <c r="F235" s="135"/>
      <c r="G235" s="135"/>
      <c r="H235" s="135"/>
      <c r="I235" s="135"/>
      <c r="J235" s="135"/>
    </row>
    <row r="236" spans="1:10" ht="11.25" customHeight="1">
      <c r="A236" s="135"/>
      <c r="B236" s="135"/>
      <c r="C236" s="135"/>
      <c r="D236" s="135"/>
      <c r="F236" s="135"/>
      <c r="G236" s="135"/>
      <c r="H236" s="135"/>
      <c r="I236" s="135"/>
      <c r="J236" s="135"/>
    </row>
    <row r="237" spans="1:10" ht="11.25" customHeight="1">
      <c r="A237" s="135"/>
      <c r="B237" s="135"/>
      <c r="C237" s="135"/>
      <c r="D237" s="135"/>
      <c r="F237" s="135"/>
      <c r="G237" s="135"/>
      <c r="H237" s="135"/>
      <c r="I237" s="135"/>
      <c r="J237" s="135"/>
    </row>
    <row r="238" spans="1:10" ht="11.25" customHeight="1">
      <c r="A238" s="135"/>
      <c r="B238" s="135"/>
      <c r="C238" s="135"/>
      <c r="D238" s="135"/>
      <c r="F238" s="135"/>
      <c r="G238" s="135"/>
      <c r="H238" s="135"/>
      <c r="I238" s="135"/>
      <c r="J238" s="135"/>
    </row>
    <row r="239" spans="1:10" ht="11.25" customHeight="1">
      <c r="A239" s="135"/>
      <c r="B239" s="135"/>
      <c r="C239" s="135"/>
      <c r="D239" s="135"/>
      <c r="F239" s="135"/>
      <c r="G239" s="135"/>
      <c r="H239" s="135"/>
      <c r="I239" s="135"/>
      <c r="J239" s="135"/>
    </row>
    <row r="240" spans="1:10" ht="11.25" customHeight="1">
      <c r="A240" s="135"/>
      <c r="B240" s="135"/>
      <c r="C240" s="135"/>
      <c r="D240" s="135"/>
      <c r="F240" s="135"/>
      <c r="G240" s="135"/>
      <c r="H240" s="135"/>
      <c r="I240" s="135"/>
      <c r="J240" s="135"/>
    </row>
    <row r="241" spans="1:10" ht="11.25" customHeight="1">
      <c r="A241" s="135"/>
      <c r="B241" s="135"/>
      <c r="C241" s="135"/>
      <c r="D241" s="135"/>
      <c r="F241" s="135"/>
      <c r="G241" s="135"/>
      <c r="H241" s="135"/>
      <c r="I241" s="135"/>
      <c r="J241" s="135"/>
    </row>
    <row r="242" spans="1:10" ht="11.25" customHeight="1">
      <c r="A242" s="135"/>
      <c r="B242" s="135"/>
      <c r="C242" s="135"/>
      <c r="D242" s="135"/>
      <c r="F242" s="135"/>
      <c r="G242" s="135"/>
      <c r="H242" s="135"/>
      <c r="I242" s="135"/>
      <c r="J242" s="135"/>
    </row>
    <row r="243" spans="1:10" ht="11.25" customHeight="1">
      <c r="A243" s="135"/>
      <c r="B243" s="135"/>
      <c r="C243" s="135"/>
      <c r="D243" s="135"/>
      <c r="F243" s="135"/>
      <c r="G243" s="135"/>
      <c r="H243" s="135"/>
      <c r="I243" s="135"/>
      <c r="J243" s="135"/>
    </row>
    <row r="244" spans="1:10" ht="11.25" customHeight="1">
      <c r="A244" s="135"/>
      <c r="B244" s="135"/>
      <c r="C244" s="135"/>
      <c r="D244" s="135"/>
      <c r="F244" s="135"/>
      <c r="G244" s="135"/>
      <c r="H244" s="135"/>
      <c r="I244" s="135"/>
      <c r="J244" s="135"/>
    </row>
    <row r="245" spans="1:10" ht="11.25" customHeight="1">
      <c r="A245" s="135"/>
      <c r="B245" s="135"/>
      <c r="C245" s="135"/>
      <c r="D245" s="135"/>
      <c r="F245" s="135"/>
      <c r="G245" s="135"/>
      <c r="H245" s="135"/>
      <c r="I245" s="135"/>
      <c r="J245" s="135"/>
    </row>
    <row r="246" spans="1:10" ht="11.25" customHeight="1">
      <c r="A246" s="135"/>
      <c r="B246" s="135"/>
      <c r="C246" s="135"/>
      <c r="D246" s="135"/>
      <c r="F246" s="135"/>
      <c r="G246" s="135"/>
      <c r="H246" s="135"/>
      <c r="I246" s="135"/>
      <c r="J246" s="135"/>
    </row>
    <row r="247" spans="1:10" ht="11.25" customHeight="1">
      <c r="A247" s="135"/>
      <c r="B247" s="135"/>
      <c r="C247" s="135"/>
      <c r="D247" s="135"/>
      <c r="F247" s="135"/>
      <c r="G247" s="135"/>
      <c r="H247" s="135"/>
      <c r="I247" s="135"/>
      <c r="J247" s="135"/>
    </row>
    <row r="248" spans="1:10" ht="11.25" customHeight="1">
      <c r="A248" s="135"/>
      <c r="B248" s="135"/>
      <c r="C248" s="135"/>
      <c r="D248" s="135"/>
      <c r="F248" s="135"/>
      <c r="G248" s="135"/>
      <c r="H248" s="135"/>
      <c r="I248" s="135"/>
      <c r="J248" s="135"/>
    </row>
    <row r="249" spans="1:10" ht="11.25" customHeight="1">
      <c r="A249" s="135"/>
      <c r="B249" s="135"/>
      <c r="C249" s="135"/>
      <c r="D249" s="135"/>
      <c r="F249" s="135"/>
      <c r="G249" s="135"/>
      <c r="H249" s="135"/>
      <c r="I249" s="135"/>
      <c r="J249" s="135"/>
    </row>
    <row r="250" spans="1:10" ht="11.25" customHeight="1">
      <c r="A250" s="135"/>
      <c r="B250" s="135"/>
      <c r="C250" s="135"/>
      <c r="D250" s="135"/>
      <c r="F250" s="135"/>
      <c r="G250" s="135"/>
      <c r="H250" s="135"/>
      <c r="I250" s="135"/>
      <c r="J250" s="135"/>
    </row>
    <row r="251" spans="1:10" ht="11.25" customHeight="1">
      <c r="A251" s="135"/>
      <c r="B251" s="135"/>
      <c r="C251" s="135"/>
      <c r="D251" s="135"/>
      <c r="F251" s="135"/>
      <c r="G251" s="135"/>
      <c r="H251" s="135"/>
      <c r="I251" s="135"/>
      <c r="J251" s="135"/>
    </row>
    <row r="252" spans="1:10" ht="11.25" customHeight="1">
      <c r="A252" s="135"/>
      <c r="B252" s="135"/>
      <c r="C252" s="135"/>
      <c r="D252" s="135"/>
      <c r="F252" s="135"/>
      <c r="G252" s="135"/>
      <c r="H252" s="135"/>
      <c r="I252" s="135"/>
      <c r="J252" s="135"/>
    </row>
    <row r="253" spans="1:10" ht="11.25" customHeight="1">
      <c r="A253" s="135"/>
      <c r="B253" s="135"/>
      <c r="C253" s="135"/>
      <c r="D253" s="135"/>
      <c r="F253" s="135"/>
      <c r="G253" s="135"/>
      <c r="H253" s="135"/>
      <c r="I253" s="135"/>
      <c r="J253" s="135"/>
    </row>
    <row r="254" spans="1:10" ht="11.25" customHeight="1">
      <c r="A254" s="135"/>
      <c r="B254" s="135"/>
      <c r="C254" s="135"/>
      <c r="D254" s="135"/>
      <c r="F254" s="135"/>
      <c r="G254" s="135"/>
      <c r="H254" s="135"/>
      <c r="I254" s="135"/>
      <c r="J254" s="135"/>
    </row>
    <row r="255" spans="1:10" ht="11.25" customHeight="1">
      <c r="A255" s="135"/>
      <c r="B255" s="135"/>
      <c r="C255" s="135"/>
      <c r="D255" s="135"/>
      <c r="F255" s="135"/>
      <c r="G255" s="135"/>
      <c r="H255" s="135"/>
      <c r="I255" s="135"/>
      <c r="J255" s="135"/>
    </row>
    <row r="256" spans="1:10" ht="11.25" customHeight="1">
      <c r="A256" s="135"/>
      <c r="B256" s="135"/>
      <c r="C256" s="135"/>
      <c r="D256" s="135"/>
      <c r="F256" s="135"/>
      <c r="G256" s="135"/>
      <c r="H256" s="135"/>
      <c r="I256" s="135"/>
      <c r="J256" s="135"/>
    </row>
    <row r="257" spans="1:10" ht="11.25" customHeight="1">
      <c r="A257" s="135"/>
      <c r="B257" s="135"/>
      <c r="C257" s="135"/>
      <c r="D257" s="135"/>
      <c r="F257" s="135"/>
      <c r="G257" s="135"/>
      <c r="H257" s="135"/>
      <c r="I257" s="135"/>
      <c r="J257" s="135"/>
    </row>
    <row r="258" spans="1:10" ht="11.25" customHeight="1">
      <c r="A258" s="135"/>
      <c r="B258" s="135"/>
      <c r="C258" s="135"/>
      <c r="D258" s="135"/>
      <c r="F258" s="135"/>
      <c r="G258" s="135"/>
      <c r="H258" s="135"/>
      <c r="I258" s="135"/>
      <c r="J258" s="135"/>
    </row>
    <row r="259" spans="1:10" ht="11.25" customHeight="1">
      <c r="A259" s="135"/>
      <c r="B259" s="135"/>
      <c r="C259" s="135"/>
      <c r="D259" s="135"/>
      <c r="F259" s="135"/>
      <c r="G259" s="135"/>
      <c r="H259" s="135"/>
      <c r="I259" s="135"/>
      <c r="J259" s="135"/>
    </row>
    <row r="260" spans="1:10" ht="11.25" customHeight="1">
      <c r="A260" s="135"/>
      <c r="B260" s="135"/>
      <c r="C260" s="135"/>
      <c r="D260" s="135"/>
      <c r="F260" s="135"/>
      <c r="G260" s="135"/>
      <c r="H260" s="135"/>
      <c r="I260" s="135"/>
      <c r="J260" s="135"/>
    </row>
    <row r="261" spans="1:10" ht="11.25" customHeight="1">
      <c r="A261" s="135"/>
      <c r="B261" s="135"/>
      <c r="C261" s="135"/>
      <c r="D261" s="135"/>
      <c r="F261" s="135"/>
      <c r="G261" s="135"/>
      <c r="H261" s="135"/>
      <c r="I261" s="135"/>
      <c r="J261" s="135"/>
    </row>
    <row r="262" spans="1:10" ht="11.25" customHeight="1">
      <c r="A262" s="135"/>
      <c r="B262" s="135"/>
      <c r="C262" s="135"/>
      <c r="D262" s="135"/>
      <c r="F262" s="135"/>
      <c r="G262" s="135"/>
      <c r="H262" s="135"/>
      <c r="I262" s="135"/>
      <c r="J262" s="135"/>
    </row>
    <row r="263" spans="1:10" ht="11.25" customHeight="1">
      <c r="A263" s="135"/>
      <c r="B263" s="135"/>
      <c r="C263" s="135"/>
      <c r="D263" s="135"/>
      <c r="F263" s="135"/>
      <c r="G263" s="135"/>
      <c r="H263" s="135"/>
      <c r="I263" s="135"/>
      <c r="J263" s="135"/>
    </row>
    <row r="264" spans="1:10" ht="11.25" customHeight="1">
      <c r="A264" s="135"/>
      <c r="B264" s="135"/>
      <c r="C264" s="135"/>
      <c r="D264" s="135"/>
      <c r="F264" s="135"/>
      <c r="G264" s="135"/>
      <c r="H264" s="135"/>
      <c r="I264" s="135"/>
      <c r="J264" s="135"/>
    </row>
    <row r="265" spans="1:10" ht="11.25" customHeight="1">
      <c r="A265" s="135"/>
      <c r="B265" s="135"/>
      <c r="C265" s="135"/>
      <c r="D265" s="135"/>
      <c r="F265" s="135"/>
      <c r="G265" s="135"/>
      <c r="H265" s="135"/>
      <c r="I265" s="135"/>
      <c r="J265" s="135"/>
    </row>
    <row r="266" spans="1:10" ht="11.25" customHeight="1">
      <c r="A266" s="135"/>
      <c r="B266" s="135"/>
      <c r="C266" s="135"/>
      <c r="D266" s="135"/>
      <c r="F266" s="135"/>
      <c r="G266" s="135"/>
      <c r="H266" s="135"/>
      <c r="I266" s="135"/>
      <c r="J266" s="135"/>
    </row>
    <row r="267" spans="1:10" ht="11.25" customHeight="1">
      <c r="A267" s="135"/>
      <c r="B267" s="135"/>
      <c r="C267" s="135"/>
      <c r="D267" s="135"/>
      <c r="F267" s="135"/>
      <c r="G267" s="135"/>
      <c r="H267" s="135"/>
      <c r="I267" s="135"/>
      <c r="J267" s="135"/>
    </row>
    <row r="268" spans="1:10" ht="11.25" customHeight="1">
      <c r="A268" s="135"/>
      <c r="B268" s="135"/>
      <c r="C268" s="135"/>
      <c r="D268" s="135"/>
      <c r="F268" s="135"/>
      <c r="G268" s="135"/>
      <c r="H268" s="135"/>
      <c r="I268" s="135"/>
      <c r="J268" s="135"/>
    </row>
    <row r="269" spans="1:10" ht="11.25" customHeight="1">
      <c r="A269" s="135"/>
      <c r="B269" s="135"/>
      <c r="C269" s="135"/>
      <c r="D269" s="135"/>
      <c r="F269" s="135"/>
      <c r="G269" s="135"/>
      <c r="H269" s="135"/>
      <c r="I269" s="135"/>
      <c r="J269" s="135"/>
    </row>
    <row r="270" spans="1:10" ht="11.25" customHeight="1">
      <c r="A270" s="135"/>
      <c r="B270" s="135"/>
      <c r="C270" s="135"/>
      <c r="D270" s="135"/>
      <c r="F270" s="135"/>
      <c r="G270" s="135"/>
      <c r="H270" s="135"/>
      <c r="I270" s="135"/>
      <c r="J270" s="135"/>
    </row>
    <row r="271" spans="1:10" ht="11.25" customHeight="1">
      <c r="A271" s="135"/>
      <c r="B271" s="135"/>
      <c r="C271" s="135"/>
      <c r="D271" s="135"/>
      <c r="F271" s="135"/>
      <c r="G271" s="135"/>
      <c r="H271" s="135"/>
      <c r="I271" s="135"/>
      <c r="J271" s="135"/>
    </row>
    <row r="272" spans="1:10" ht="11.25" customHeight="1">
      <c r="A272" s="135"/>
      <c r="B272" s="135"/>
      <c r="C272" s="135"/>
      <c r="D272" s="135"/>
      <c r="F272" s="135"/>
      <c r="G272" s="135"/>
      <c r="H272" s="135"/>
      <c r="I272" s="135"/>
      <c r="J272" s="135"/>
    </row>
    <row r="273" spans="1:10" ht="11.25" customHeight="1">
      <c r="A273" s="135"/>
      <c r="B273" s="135"/>
      <c r="C273" s="135"/>
      <c r="D273" s="135"/>
      <c r="F273" s="135"/>
      <c r="G273" s="135"/>
      <c r="H273" s="135"/>
      <c r="I273" s="135"/>
      <c r="J273" s="135"/>
    </row>
    <row r="274" spans="1:10" ht="11.25" customHeight="1">
      <c r="A274" s="135"/>
      <c r="B274" s="135"/>
      <c r="C274" s="135"/>
      <c r="D274" s="135"/>
      <c r="F274" s="135"/>
      <c r="G274" s="135"/>
      <c r="H274" s="135"/>
      <c r="I274" s="135"/>
      <c r="J274" s="135"/>
    </row>
    <row r="275" spans="1:10" ht="11.25" customHeight="1">
      <c r="A275" s="135"/>
      <c r="B275" s="135"/>
      <c r="C275" s="135"/>
      <c r="D275" s="135"/>
      <c r="F275" s="135"/>
      <c r="G275" s="135"/>
      <c r="H275" s="135"/>
      <c r="I275" s="135"/>
      <c r="J275" s="135"/>
    </row>
    <row r="276" spans="1:10" ht="11.25" customHeight="1">
      <c r="A276" s="135"/>
      <c r="B276" s="135"/>
      <c r="C276" s="135"/>
      <c r="D276" s="135"/>
      <c r="F276" s="135"/>
      <c r="G276" s="135"/>
      <c r="H276" s="135"/>
      <c r="I276" s="135"/>
      <c r="J276" s="135"/>
    </row>
    <row r="277" spans="1:10" ht="11.25" customHeight="1">
      <c r="A277" s="135"/>
      <c r="B277" s="135"/>
      <c r="C277" s="135"/>
      <c r="D277" s="135"/>
      <c r="F277" s="135"/>
      <c r="G277" s="135"/>
      <c r="H277" s="135"/>
      <c r="I277" s="135"/>
      <c r="J277" s="135"/>
    </row>
    <row r="278" spans="1:10" ht="11.25" customHeight="1">
      <c r="A278" s="135"/>
      <c r="B278" s="135"/>
      <c r="C278" s="135"/>
      <c r="D278" s="135"/>
      <c r="F278" s="135"/>
      <c r="G278" s="135"/>
      <c r="H278" s="135"/>
      <c r="I278" s="135"/>
      <c r="J278" s="135"/>
    </row>
    <row r="279" spans="1:10" ht="11.25" customHeight="1">
      <c r="A279" s="135"/>
      <c r="B279" s="135"/>
      <c r="C279" s="135"/>
      <c r="D279" s="135"/>
      <c r="F279" s="135"/>
      <c r="G279" s="135"/>
      <c r="H279" s="135"/>
      <c r="I279" s="135"/>
      <c r="J279" s="135"/>
    </row>
    <row r="280" spans="1:10" ht="11.25" customHeight="1">
      <c r="A280" s="135"/>
      <c r="B280" s="135"/>
      <c r="C280" s="135"/>
      <c r="D280" s="135"/>
      <c r="F280" s="135"/>
      <c r="G280" s="135"/>
      <c r="H280" s="135"/>
      <c r="I280" s="135"/>
      <c r="J280" s="135"/>
    </row>
    <row r="281" spans="1:10" ht="11.25" customHeight="1">
      <c r="A281" s="135"/>
      <c r="B281" s="135"/>
      <c r="C281" s="135"/>
      <c r="D281" s="135"/>
      <c r="F281" s="135"/>
      <c r="G281" s="135"/>
      <c r="H281" s="135"/>
      <c r="I281" s="135"/>
      <c r="J281" s="135"/>
    </row>
    <row r="282" spans="1:10" ht="11.25" customHeight="1">
      <c r="A282" s="135"/>
      <c r="B282" s="135"/>
      <c r="C282" s="135"/>
      <c r="D282" s="135"/>
      <c r="F282" s="135"/>
      <c r="G282" s="135"/>
      <c r="H282" s="135"/>
      <c r="I282" s="135"/>
      <c r="J282" s="135"/>
    </row>
    <row r="283" spans="1:10" ht="11.25" customHeight="1">
      <c r="A283" s="135"/>
      <c r="B283" s="135"/>
      <c r="C283" s="135"/>
      <c r="D283" s="135"/>
      <c r="F283" s="135"/>
      <c r="G283" s="135"/>
      <c r="H283" s="135"/>
      <c r="I283" s="135"/>
      <c r="J283" s="135"/>
    </row>
    <row r="284" spans="1:10" ht="11.25" customHeight="1">
      <c r="A284" s="135"/>
      <c r="B284" s="135"/>
      <c r="C284" s="135"/>
      <c r="D284" s="135"/>
      <c r="F284" s="135"/>
      <c r="G284" s="135"/>
      <c r="H284" s="135"/>
      <c r="I284" s="135"/>
      <c r="J284" s="135"/>
    </row>
    <row r="285" spans="1:10" ht="11.25" customHeight="1">
      <c r="A285" s="135"/>
      <c r="B285" s="135"/>
      <c r="C285" s="135"/>
      <c r="D285" s="135"/>
      <c r="F285" s="135"/>
      <c r="G285" s="135"/>
      <c r="H285" s="135"/>
      <c r="I285" s="135"/>
      <c r="J285" s="135"/>
    </row>
    <row r="286" spans="1:10" ht="11.25" customHeight="1">
      <c r="A286" s="135"/>
      <c r="B286" s="135"/>
      <c r="C286" s="135"/>
      <c r="D286" s="135"/>
      <c r="F286" s="135"/>
      <c r="G286" s="135"/>
      <c r="H286" s="135"/>
      <c r="I286" s="135"/>
      <c r="J286" s="135"/>
    </row>
    <row r="287" spans="1:10" ht="11.25" customHeight="1">
      <c r="A287" s="135"/>
      <c r="B287" s="135"/>
      <c r="C287" s="135"/>
      <c r="D287" s="135"/>
      <c r="F287" s="135"/>
      <c r="G287" s="135"/>
      <c r="H287" s="135"/>
      <c r="I287" s="135"/>
      <c r="J287" s="135"/>
    </row>
    <row r="288" spans="1:10" ht="11.25" customHeight="1">
      <c r="A288" s="135"/>
      <c r="B288" s="135"/>
      <c r="C288" s="135"/>
      <c r="D288" s="135"/>
      <c r="F288" s="135"/>
      <c r="G288" s="135"/>
      <c r="H288" s="135"/>
      <c r="I288" s="135"/>
      <c r="J288" s="135"/>
    </row>
    <row r="289" spans="1:10" ht="11.25" customHeight="1">
      <c r="A289" s="135"/>
      <c r="B289" s="135"/>
      <c r="C289" s="135"/>
      <c r="D289" s="135"/>
      <c r="F289" s="135"/>
      <c r="G289" s="135"/>
      <c r="H289" s="135"/>
      <c r="I289" s="135"/>
      <c r="J289" s="135"/>
    </row>
    <row r="290" spans="1:10" ht="11.25" customHeight="1">
      <c r="A290" s="135"/>
      <c r="B290" s="135"/>
      <c r="C290" s="135"/>
      <c r="D290" s="135"/>
      <c r="F290" s="135"/>
      <c r="G290" s="135"/>
      <c r="H290" s="135"/>
      <c r="I290" s="135"/>
      <c r="J290" s="135"/>
    </row>
    <row r="291" spans="1:10" ht="11.25" customHeight="1">
      <c r="A291" s="135"/>
      <c r="B291" s="135"/>
      <c r="C291" s="135"/>
      <c r="D291" s="135"/>
      <c r="F291" s="135"/>
      <c r="G291" s="135"/>
      <c r="H291" s="135"/>
      <c r="I291" s="135"/>
      <c r="J291" s="135"/>
    </row>
    <row r="292" spans="1:10" ht="11.25" customHeight="1">
      <c r="A292" s="135"/>
      <c r="B292" s="135"/>
      <c r="C292" s="135"/>
      <c r="D292" s="135"/>
      <c r="F292" s="135"/>
      <c r="G292" s="135"/>
      <c r="H292" s="135"/>
      <c r="I292" s="135"/>
      <c r="J292" s="135"/>
    </row>
    <row r="293" spans="1:10" ht="11.25" customHeight="1">
      <c r="A293" s="135"/>
      <c r="B293" s="135"/>
      <c r="C293" s="135"/>
      <c r="D293" s="135"/>
      <c r="F293" s="135"/>
      <c r="G293" s="135"/>
      <c r="H293" s="135"/>
      <c r="I293" s="135"/>
      <c r="J293" s="135"/>
    </row>
    <row r="294" spans="1:10" ht="11.25" customHeight="1">
      <c r="A294" s="135"/>
      <c r="B294" s="135"/>
      <c r="C294" s="135"/>
      <c r="D294" s="135"/>
      <c r="F294" s="135"/>
      <c r="G294" s="135"/>
      <c r="H294" s="135"/>
      <c r="I294" s="135"/>
      <c r="J294" s="135"/>
    </row>
    <row r="295" spans="1:10" ht="11.25" customHeight="1">
      <c r="A295" s="135"/>
      <c r="B295" s="135"/>
      <c r="C295" s="135"/>
      <c r="D295" s="135"/>
      <c r="F295" s="135"/>
      <c r="G295" s="135"/>
      <c r="H295" s="135"/>
      <c r="I295" s="135"/>
      <c r="J295" s="135"/>
    </row>
    <row r="296" spans="1:10" ht="11.25" customHeight="1">
      <c r="A296" s="135"/>
      <c r="B296" s="135"/>
      <c r="C296" s="135"/>
      <c r="D296" s="135"/>
      <c r="F296" s="135"/>
      <c r="G296" s="135"/>
      <c r="H296" s="135"/>
      <c r="I296" s="135"/>
      <c r="J296" s="135"/>
    </row>
    <row r="297" spans="1:10" ht="11.25" customHeight="1">
      <c r="A297" s="135"/>
      <c r="B297" s="135"/>
      <c r="C297" s="135"/>
      <c r="D297" s="135"/>
      <c r="F297" s="135"/>
      <c r="G297" s="135"/>
      <c r="H297" s="135"/>
      <c r="I297" s="135"/>
      <c r="J297" s="135"/>
    </row>
    <row r="298" spans="1:10" ht="11.25" customHeight="1">
      <c r="A298" s="135"/>
      <c r="B298" s="135"/>
      <c r="C298" s="135"/>
      <c r="D298" s="135"/>
      <c r="F298" s="135"/>
      <c r="G298" s="135"/>
      <c r="H298" s="135"/>
      <c r="I298" s="135"/>
      <c r="J298" s="135"/>
    </row>
    <row r="299" spans="1:10" ht="11.25" customHeight="1">
      <c r="A299" s="135"/>
      <c r="B299" s="135"/>
      <c r="C299" s="135"/>
      <c r="D299" s="135"/>
      <c r="F299" s="135"/>
      <c r="G299" s="135"/>
      <c r="H299" s="135"/>
      <c r="I299" s="135"/>
      <c r="J299" s="135"/>
    </row>
    <row r="300" spans="1:10" ht="11.25" customHeight="1">
      <c r="A300" s="135"/>
      <c r="B300" s="135"/>
      <c r="C300" s="135"/>
      <c r="D300" s="135"/>
      <c r="F300" s="135"/>
      <c r="G300" s="135"/>
      <c r="H300" s="135"/>
      <c r="I300" s="135"/>
      <c r="J300" s="135"/>
    </row>
    <row r="301" spans="1:10" ht="11.25" customHeight="1">
      <c r="A301" s="135"/>
      <c r="B301" s="135"/>
      <c r="C301" s="135"/>
      <c r="D301" s="135"/>
      <c r="F301" s="135"/>
      <c r="G301" s="135"/>
      <c r="H301" s="135"/>
      <c r="I301" s="135"/>
      <c r="J301" s="135"/>
    </row>
    <row r="302" spans="1:10" ht="11.25" customHeight="1">
      <c r="A302" s="135"/>
      <c r="B302" s="135"/>
      <c r="C302" s="135"/>
      <c r="D302" s="135"/>
      <c r="F302" s="135"/>
      <c r="G302" s="135"/>
      <c r="H302" s="135"/>
      <c r="I302" s="135"/>
      <c r="J302" s="135"/>
    </row>
    <row r="303" spans="1:10" ht="11.25" customHeight="1">
      <c r="A303" s="135"/>
      <c r="B303" s="135"/>
      <c r="C303" s="135"/>
      <c r="D303" s="135"/>
      <c r="F303" s="135"/>
      <c r="G303" s="135"/>
      <c r="H303" s="135"/>
      <c r="I303" s="135"/>
      <c r="J303" s="135"/>
    </row>
    <row r="304" spans="1:10" ht="11.25" customHeight="1">
      <c r="A304" s="135"/>
      <c r="B304" s="135"/>
      <c r="C304" s="135"/>
      <c r="D304" s="135"/>
      <c r="F304" s="135"/>
      <c r="G304" s="135"/>
      <c r="H304" s="135"/>
      <c r="I304" s="135"/>
      <c r="J304" s="135"/>
    </row>
    <row r="305" spans="1:10" ht="11.25" customHeight="1">
      <c r="A305" s="135"/>
      <c r="B305" s="135"/>
      <c r="C305" s="135"/>
      <c r="D305" s="135"/>
      <c r="F305" s="135"/>
      <c r="G305" s="135"/>
      <c r="H305" s="135"/>
      <c r="I305" s="135"/>
      <c r="J305" s="135"/>
    </row>
    <row r="306" spans="1:10" ht="11.25" customHeight="1">
      <c r="A306" s="135"/>
      <c r="B306" s="135"/>
      <c r="C306" s="135"/>
      <c r="D306" s="135"/>
      <c r="F306" s="135"/>
      <c r="G306" s="135"/>
      <c r="H306" s="135"/>
      <c r="I306" s="135"/>
      <c r="J306" s="135"/>
    </row>
    <row r="307" spans="1:10" ht="11.25" customHeight="1">
      <c r="A307" s="135"/>
      <c r="B307" s="135"/>
      <c r="C307" s="135"/>
      <c r="D307" s="135"/>
      <c r="F307" s="135"/>
      <c r="G307" s="135"/>
      <c r="H307" s="135"/>
      <c r="I307" s="135"/>
      <c r="J307" s="135"/>
    </row>
    <row r="308" spans="1:10" ht="11.25" customHeight="1">
      <c r="A308" s="135"/>
      <c r="B308" s="135"/>
      <c r="C308" s="135"/>
      <c r="D308" s="135"/>
      <c r="F308" s="135"/>
      <c r="G308" s="135"/>
      <c r="H308" s="135"/>
      <c r="I308" s="135"/>
      <c r="J308" s="135"/>
    </row>
    <row r="309" spans="1:10" ht="11.25" customHeight="1">
      <c r="A309" s="135"/>
      <c r="B309" s="135"/>
      <c r="C309" s="135"/>
      <c r="D309" s="135"/>
      <c r="F309" s="135"/>
      <c r="G309" s="135"/>
      <c r="H309" s="135"/>
      <c r="I309" s="135"/>
      <c r="J309" s="135"/>
    </row>
    <row r="310" spans="1:10" ht="11.25" customHeight="1">
      <c r="A310" s="135"/>
      <c r="B310" s="135"/>
      <c r="C310" s="135"/>
      <c r="D310" s="135"/>
      <c r="F310" s="135"/>
      <c r="G310" s="135"/>
      <c r="H310" s="135"/>
      <c r="I310" s="135"/>
      <c r="J310" s="135"/>
    </row>
    <row r="311" spans="1:10" ht="11.25" customHeight="1">
      <c r="A311" s="135"/>
      <c r="B311" s="135"/>
      <c r="C311" s="135"/>
      <c r="D311" s="135"/>
      <c r="F311" s="135"/>
      <c r="G311" s="135"/>
      <c r="H311" s="135"/>
      <c r="I311" s="135"/>
      <c r="J311" s="135"/>
    </row>
    <row r="312" spans="1:10" ht="11.25" customHeight="1">
      <c r="A312" s="135"/>
      <c r="B312" s="135"/>
      <c r="C312" s="135"/>
      <c r="D312" s="135"/>
      <c r="F312" s="135"/>
      <c r="G312" s="135"/>
      <c r="H312" s="135"/>
      <c r="I312" s="135"/>
      <c r="J312" s="135"/>
    </row>
    <row r="313" spans="1:10" ht="11.25" customHeight="1">
      <c r="A313" s="135"/>
      <c r="B313" s="135"/>
      <c r="C313" s="135"/>
      <c r="D313" s="135"/>
      <c r="F313" s="135"/>
      <c r="G313" s="135"/>
      <c r="H313" s="135"/>
      <c r="I313" s="135"/>
      <c r="J313" s="135"/>
    </row>
    <row r="314" spans="1:10" ht="11.25" customHeight="1">
      <c r="A314" s="135"/>
      <c r="B314" s="135"/>
      <c r="C314" s="135"/>
      <c r="D314" s="135"/>
      <c r="F314" s="135"/>
      <c r="G314" s="135"/>
      <c r="H314" s="135"/>
      <c r="I314" s="135"/>
      <c r="J314" s="135"/>
    </row>
    <row r="315" spans="1:10" ht="11.25" customHeight="1">
      <c r="A315" s="135"/>
      <c r="B315" s="135"/>
      <c r="C315" s="135"/>
      <c r="D315" s="135"/>
      <c r="F315" s="135"/>
      <c r="G315" s="135"/>
      <c r="H315" s="135"/>
      <c r="I315" s="135"/>
      <c r="J315" s="135"/>
    </row>
    <row r="316" spans="1:10" ht="11.25" customHeight="1">
      <c r="A316" s="135"/>
      <c r="B316" s="135"/>
      <c r="C316" s="135"/>
      <c r="D316" s="135"/>
      <c r="F316" s="135"/>
      <c r="G316" s="135"/>
      <c r="H316" s="135"/>
      <c r="I316" s="135"/>
      <c r="J316" s="135"/>
    </row>
    <row r="317" spans="1:10" ht="11.25" customHeight="1">
      <c r="A317" s="135"/>
      <c r="B317" s="135"/>
      <c r="C317" s="135"/>
      <c r="D317" s="135"/>
      <c r="F317" s="135"/>
      <c r="G317" s="135"/>
      <c r="H317" s="135"/>
      <c r="I317" s="135"/>
      <c r="J317" s="135"/>
    </row>
    <row r="318" spans="1:10" ht="11.25" customHeight="1">
      <c r="A318" s="135"/>
      <c r="B318" s="135"/>
      <c r="C318" s="135"/>
      <c r="D318" s="135"/>
      <c r="F318" s="135"/>
      <c r="G318" s="135"/>
      <c r="H318" s="135"/>
      <c r="I318" s="135"/>
      <c r="J318" s="135"/>
    </row>
    <row r="319" spans="1:10" ht="11.25" customHeight="1">
      <c r="A319" s="135"/>
      <c r="B319" s="135"/>
      <c r="C319" s="135"/>
      <c r="D319" s="135"/>
      <c r="F319" s="135"/>
      <c r="G319" s="135"/>
      <c r="H319" s="135"/>
      <c r="I319" s="135"/>
      <c r="J319" s="135"/>
    </row>
    <row r="320" spans="1:10" ht="11.25" customHeight="1">
      <c r="A320" s="135"/>
      <c r="B320" s="135"/>
      <c r="C320" s="135"/>
      <c r="D320" s="135"/>
      <c r="F320" s="135"/>
      <c r="G320" s="135"/>
      <c r="H320" s="135"/>
      <c r="I320" s="135"/>
      <c r="J320" s="135"/>
    </row>
    <row r="321" spans="1:10" ht="11.25" customHeight="1">
      <c r="A321" s="135"/>
      <c r="B321" s="135"/>
      <c r="C321" s="135"/>
      <c r="D321" s="135"/>
      <c r="F321" s="135"/>
      <c r="G321" s="135"/>
      <c r="H321" s="135"/>
      <c r="I321" s="135"/>
      <c r="J321" s="135"/>
    </row>
    <row r="322" spans="1:10" ht="11.25" customHeight="1">
      <c r="A322" s="135"/>
      <c r="B322" s="135"/>
      <c r="C322" s="135"/>
      <c r="D322" s="135"/>
      <c r="F322" s="135"/>
      <c r="G322" s="135"/>
      <c r="H322" s="135"/>
      <c r="I322" s="135"/>
      <c r="J322" s="135"/>
    </row>
    <row r="323" spans="1:10" ht="11.25" customHeight="1">
      <c r="A323" s="135"/>
      <c r="B323" s="135"/>
      <c r="C323" s="135"/>
      <c r="D323" s="135"/>
      <c r="F323" s="135"/>
      <c r="G323" s="135"/>
      <c r="H323" s="135"/>
      <c r="I323" s="135"/>
      <c r="J323" s="135"/>
    </row>
    <row r="324" spans="1:10" ht="11.25" customHeight="1">
      <c r="A324" s="135"/>
      <c r="B324" s="135"/>
      <c r="C324" s="135"/>
      <c r="D324" s="135"/>
      <c r="F324" s="135"/>
      <c r="G324" s="135"/>
      <c r="H324" s="135"/>
      <c r="I324" s="135"/>
      <c r="J324" s="135"/>
    </row>
    <row r="325" spans="1:10" ht="11.25" customHeight="1">
      <c r="A325" s="135"/>
      <c r="B325" s="135"/>
      <c r="C325" s="135"/>
      <c r="D325" s="135"/>
      <c r="F325" s="135"/>
      <c r="G325" s="135"/>
      <c r="H325" s="135"/>
      <c r="I325" s="135"/>
      <c r="J325" s="135"/>
    </row>
    <row r="326" spans="1:10" ht="11.25" customHeight="1">
      <c r="A326" s="135"/>
      <c r="B326" s="135"/>
      <c r="C326" s="135"/>
      <c r="D326" s="135"/>
      <c r="F326" s="135"/>
      <c r="G326" s="135"/>
      <c r="H326" s="135"/>
      <c r="I326" s="135"/>
      <c r="J326" s="135"/>
    </row>
    <row r="327" spans="1:10" ht="11.25" customHeight="1">
      <c r="A327" s="135"/>
      <c r="B327" s="135"/>
      <c r="C327" s="135"/>
      <c r="D327" s="135"/>
      <c r="F327" s="135"/>
      <c r="G327" s="135"/>
      <c r="H327" s="135"/>
      <c r="I327" s="135"/>
      <c r="J327" s="135"/>
    </row>
    <row r="328" spans="1:10" ht="11.25" customHeight="1">
      <c r="A328" s="135"/>
      <c r="B328" s="135"/>
      <c r="C328" s="135"/>
      <c r="D328" s="135"/>
      <c r="F328" s="135"/>
      <c r="G328" s="135"/>
      <c r="H328" s="135"/>
      <c r="I328" s="135"/>
      <c r="J328" s="135"/>
    </row>
    <row r="329" spans="1:10" ht="11.25" customHeight="1">
      <c r="A329" s="135"/>
      <c r="B329" s="135"/>
      <c r="C329" s="135"/>
      <c r="D329" s="135"/>
      <c r="F329" s="135"/>
      <c r="G329" s="135"/>
      <c r="H329" s="135"/>
      <c r="I329" s="135"/>
      <c r="J329" s="135"/>
    </row>
    <row r="330" spans="1:10" ht="11.25" customHeight="1">
      <c r="A330" s="135"/>
      <c r="B330" s="135"/>
      <c r="C330" s="135"/>
      <c r="D330" s="135"/>
      <c r="F330" s="135"/>
      <c r="G330" s="135"/>
      <c r="H330" s="135"/>
      <c r="I330" s="135"/>
      <c r="J330" s="135"/>
    </row>
    <row r="331" spans="1:10" ht="11.25" customHeight="1">
      <c r="A331" s="135"/>
      <c r="B331" s="135"/>
      <c r="C331" s="135"/>
      <c r="D331" s="135"/>
      <c r="F331" s="135"/>
      <c r="G331" s="135"/>
      <c r="H331" s="135"/>
      <c r="I331" s="135"/>
      <c r="J331" s="135"/>
    </row>
    <row r="332" spans="1:10" ht="11.25" customHeight="1">
      <c r="A332" s="135"/>
      <c r="B332" s="135"/>
      <c r="C332" s="135"/>
      <c r="D332" s="135"/>
      <c r="F332" s="135"/>
      <c r="G332" s="135"/>
      <c r="H332" s="135"/>
      <c r="I332" s="135"/>
      <c r="J332" s="135"/>
    </row>
    <row r="333" spans="1:10" ht="11.25" customHeight="1">
      <c r="A333" s="135"/>
      <c r="B333" s="135"/>
      <c r="C333" s="135"/>
      <c r="D333" s="135"/>
      <c r="F333" s="135"/>
      <c r="G333" s="135"/>
      <c r="H333" s="135"/>
      <c r="I333" s="135"/>
      <c r="J333" s="135"/>
    </row>
    <row r="334" spans="1:10" ht="11.25" customHeight="1">
      <c r="A334" s="135"/>
      <c r="B334" s="135"/>
      <c r="C334" s="135"/>
      <c r="D334" s="135"/>
      <c r="F334" s="135"/>
      <c r="G334" s="135"/>
      <c r="H334" s="135"/>
      <c r="I334" s="135"/>
      <c r="J334" s="135"/>
    </row>
    <row r="335" spans="1:10" ht="11.25" customHeight="1">
      <c r="A335" s="135"/>
      <c r="B335" s="135"/>
      <c r="C335" s="135"/>
      <c r="D335" s="135"/>
      <c r="F335" s="135"/>
      <c r="G335" s="135"/>
      <c r="H335" s="135"/>
      <c r="I335" s="135"/>
      <c r="J335" s="135"/>
    </row>
    <row r="336" spans="1:10" ht="11.25" customHeight="1">
      <c r="A336" s="135"/>
      <c r="B336" s="135"/>
      <c r="C336" s="135"/>
      <c r="D336" s="135"/>
      <c r="F336" s="135"/>
      <c r="G336" s="135"/>
      <c r="H336" s="135"/>
      <c r="I336" s="135"/>
      <c r="J336" s="135"/>
    </row>
    <row r="337" spans="1:10" ht="11.25" customHeight="1">
      <c r="A337" s="135"/>
      <c r="B337" s="135"/>
      <c r="C337" s="135"/>
      <c r="D337" s="135"/>
      <c r="F337" s="135"/>
      <c r="G337" s="135"/>
      <c r="H337" s="135"/>
      <c r="I337" s="135"/>
      <c r="J337" s="135"/>
    </row>
    <row r="338" spans="1:10" ht="11.25" customHeight="1">
      <c r="A338" s="135"/>
      <c r="B338" s="135"/>
      <c r="C338" s="135"/>
      <c r="D338" s="135"/>
      <c r="F338" s="135"/>
      <c r="G338" s="135"/>
      <c r="H338" s="135"/>
      <c r="I338" s="135"/>
      <c r="J338" s="135"/>
    </row>
    <row r="339" spans="1:10" ht="11.25" customHeight="1">
      <c r="A339" s="135"/>
      <c r="B339" s="135"/>
      <c r="C339" s="135"/>
      <c r="D339" s="135"/>
      <c r="F339" s="135"/>
      <c r="G339" s="135"/>
      <c r="H339" s="135"/>
      <c r="I339" s="135"/>
      <c r="J339" s="135"/>
    </row>
    <row r="340" spans="1:10" ht="11.25" customHeight="1">
      <c r="A340" s="135"/>
      <c r="B340" s="135"/>
      <c r="C340" s="135"/>
      <c r="D340" s="135"/>
      <c r="F340" s="135"/>
      <c r="G340" s="135"/>
      <c r="H340" s="135"/>
      <c r="I340" s="135"/>
      <c r="J340" s="135"/>
    </row>
    <row r="341" spans="1:10" ht="11.25" customHeight="1">
      <c r="A341" s="135"/>
      <c r="B341" s="135"/>
      <c r="C341" s="135"/>
      <c r="D341" s="135"/>
      <c r="F341" s="135"/>
      <c r="G341" s="135"/>
      <c r="H341" s="135"/>
      <c r="I341" s="135"/>
      <c r="J341" s="135"/>
    </row>
    <row r="342" spans="1:10" ht="11.25" customHeight="1">
      <c r="A342" s="135"/>
      <c r="B342" s="135"/>
      <c r="C342" s="135"/>
      <c r="D342" s="135"/>
      <c r="F342" s="135"/>
      <c r="G342" s="135"/>
      <c r="H342" s="135"/>
      <c r="I342" s="135"/>
      <c r="J342" s="135"/>
    </row>
    <row r="343" spans="1:10" ht="11.25" customHeight="1">
      <c r="A343" s="135"/>
      <c r="B343" s="135"/>
      <c r="C343" s="135"/>
      <c r="D343" s="135"/>
      <c r="F343" s="135"/>
      <c r="G343" s="135"/>
      <c r="H343" s="135"/>
      <c r="I343" s="135"/>
      <c r="J343" s="135"/>
    </row>
    <row r="344" spans="1:10" ht="11.25" customHeight="1">
      <c r="A344" s="135"/>
      <c r="B344" s="135"/>
      <c r="C344" s="135"/>
      <c r="D344" s="135"/>
      <c r="F344" s="135"/>
      <c r="G344" s="135"/>
      <c r="H344" s="135"/>
      <c r="I344" s="135"/>
      <c r="J344" s="135"/>
    </row>
    <row r="345" spans="1:10" ht="11.25" customHeight="1">
      <c r="A345" s="135"/>
      <c r="B345" s="135"/>
      <c r="C345" s="135"/>
      <c r="D345" s="135"/>
      <c r="F345" s="135"/>
      <c r="G345" s="135"/>
      <c r="H345" s="135"/>
      <c r="I345" s="135"/>
      <c r="J345" s="135"/>
    </row>
    <row r="346" spans="1:10" ht="11.25" customHeight="1">
      <c r="A346" s="135"/>
      <c r="B346" s="135"/>
      <c r="C346" s="135"/>
      <c r="D346" s="135"/>
      <c r="F346" s="135"/>
      <c r="G346" s="135"/>
      <c r="H346" s="135"/>
      <c r="I346" s="135"/>
      <c r="J346" s="135"/>
    </row>
    <row r="347" spans="1:10" ht="11.25" customHeight="1">
      <c r="A347" s="135"/>
      <c r="B347" s="135"/>
      <c r="C347" s="135"/>
      <c r="D347" s="135"/>
      <c r="F347" s="135"/>
      <c r="G347" s="135"/>
      <c r="H347" s="135"/>
      <c r="I347" s="135"/>
      <c r="J347" s="135"/>
    </row>
    <row r="348" spans="1:10" ht="11.25" customHeight="1">
      <c r="A348" s="135"/>
      <c r="B348" s="135"/>
      <c r="C348" s="135"/>
      <c r="D348" s="135"/>
      <c r="F348" s="135"/>
      <c r="G348" s="135"/>
      <c r="H348" s="135"/>
      <c r="I348" s="135"/>
      <c r="J348" s="135"/>
    </row>
    <row r="349" spans="1:10" ht="11.25" customHeight="1">
      <c r="A349" s="135"/>
      <c r="B349" s="135"/>
      <c r="C349" s="135"/>
      <c r="D349" s="135"/>
      <c r="F349" s="135"/>
      <c r="G349" s="135"/>
      <c r="H349" s="135"/>
      <c r="I349" s="135"/>
      <c r="J349" s="135"/>
    </row>
    <row r="350" spans="1:10" ht="11.25" customHeight="1">
      <c r="A350" s="135"/>
      <c r="B350" s="135"/>
      <c r="C350" s="135"/>
      <c r="D350" s="135"/>
      <c r="F350" s="135"/>
      <c r="G350" s="135"/>
      <c r="H350" s="135"/>
      <c r="I350" s="135"/>
      <c r="J350" s="135"/>
    </row>
    <row r="351" spans="1:10" ht="11.25" customHeight="1">
      <c r="A351" s="135"/>
      <c r="B351" s="135"/>
      <c r="C351" s="135"/>
      <c r="D351" s="135"/>
      <c r="F351" s="135"/>
      <c r="G351" s="135"/>
      <c r="H351" s="135"/>
      <c r="I351" s="135"/>
      <c r="J351" s="135"/>
    </row>
    <row r="352" spans="1:10" ht="11.25" customHeight="1">
      <c r="A352" s="135"/>
      <c r="B352" s="135"/>
      <c r="C352" s="135"/>
      <c r="D352" s="135"/>
      <c r="F352" s="135"/>
      <c r="G352" s="135"/>
      <c r="H352" s="135"/>
      <c r="I352" s="135"/>
      <c r="J352" s="135"/>
    </row>
    <row r="353" spans="1:10" ht="11.25" customHeight="1">
      <c r="A353" s="135"/>
      <c r="B353" s="135"/>
      <c r="C353" s="135"/>
      <c r="D353" s="135"/>
      <c r="F353" s="135"/>
      <c r="G353" s="135"/>
      <c r="H353" s="135"/>
      <c r="I353" s="135"/>
      <c r="J353" s="135"/>
    </row>
    <row r="354" spans="1:10" ht="11.25" customHeight="1">
      <c r="A354" s="135"/>
      <c r="B354" s="135"/>
      <c r="C354" s="135"/>
      <c r="D354" s="135"/>
      <c r="F354" s="135"/>
      <c r="G354" s="135"/>
      <c r="H354" s="135"/>
      <c r="I354" s="135"/>
      <c r="J354" s="135"/>
    </row>
    <row r="355" spans="1:10" ht="11.25" customHeight="1">
      <c r="A355" s="135"/>
      <c r="B355" s="135"/>
      <c r="C355" s="135"/>
      <c r="D355" s="135"/>
      <c r="F355" s="135"/>
      <c r="G355" s="135"/>
      <c r="H355" s="135"/>
      <c r="I355" s="135"/>
      <c r="J355" s="135"/>
    </row>
    <row r="356" spans="1:10" ht="11.25" customHeight="1">
      <c r="A356" s="135"/>
      <c r="B356" s="135"/>
      <c r="C356" s="135"/>
      <c r="D356" s="135"/>
      <c r="F356" s="135"/>
      <c r="G356" s="135"/>
      <c r="H356" s="135"/>
      <c r="I356" s="135"/>
      <c r="J356" s="135"/>
    </row>
    <row r="357" spans="1:10" ht="11.25" customHeight="1">
      <c r="A357" s="135"/>
      <c r="B357" s="135"/>
      <c r="C357" s="135"/>
      <c r="D357" s="135"/>
      <c r="F357" s="135"/>
      <c r="G357" s="135"/>
      <c r="H357" s="135"/>
      <c r="I357" s="135"/>
      <c r="J357" s="135"/>
    </row>
    <row r="358" spans="1:10" ht="11.25" customHeight="1">
      <c r="A358" s="135"/>
      <c r="B358" s="135"/>
      <c r="C358" s="135"/>
      <c r="D358" s="135"/>
      <c r="F358" s="135"/>
      <c r="G358" s="135"/>
      <c r="H358" s="135"/>
      <c r="I358" s="135"/>
      <c r="J358" s="135"/>
    </row>
    <row r="359" spans="1:10" ht="11.25" customHeight="1">
      <c r="A359" s="135"/>
      <c r="B359" s="135"/>
      <c r="C359" s="135"/>
      <c r="D359" s="135"/>
      <c r="F359" s="135"/>
      <c r="G359" s="135"/>
      <c r="H359" s="135"/>
      <c r="I359" s="135"/>
      <c r="J359" s="135"/>
    </row>
    <row r="360" spans="1:10" ht="11.25" customHeight="1">
      <c r="A360" s="135"/>
      <c r="B360" s="135"/>
      <c r="C360" s="135"/>
      <c r="D360" s="135"/>
      <c r="F360" s="135"/>
      <c r="G360" s="135"/>
      <c r="H360" s="135"/>
      <c r="I360" s="135"/>
      <c r="J360" s="135"/>
    </row>
    <row r="361" spans="1:10" ht="11.25" customHeight="1">
      <c r="A361" s="135"/>
      <c r="B361" s="135"/>
      <c r="C361" s="135"/>
      <c r="D361" s="135"/>
      <c r="F361" s="135"/>
      <c r="G361" s="135"/>
      <c r="H361" s="135"/>
      <c r="I361" s="135"/>
      <c r="J361" s="135"/>
    </row>
    <row r="362" spans="1:10" ht="11.25" customHeight="1">
      <c r="A362" s="135"/>
      <c r="B362" s="135"/>
      <c r="C362" s="135"/>
      <c r="D362" s="135"/>
      <c r="F362" s="135"/>
      <c r="G362" s="135"/>
      <c r="H362" s="135"/>
      <c r="I362" s="135"/>
      <c r="J362" s="135"/>
    </row>
    <row r="363" spans="1:10" ht="11.25" customHeight="1">
      <c r="A363" s="135"/>
      <c r="B363" s="135"/>
      <c r="C363" s="135"/>
      <c r="D363" s="135"/>
      <c r="F363" s="135"/>
      <c r="G363" s="135"/>
      <c r="H363" s="135"/>
      <c r="I363" s="135"/>
      <c r="J363" s="135"/>
    </row>
    <row r="364" spans="1:10" ht="11.25" customHeight="1">
      <c r="A364" s="135"/>
      <c r="B364" s="135"/>
      <c r="C364" s="135"/>
      <c r="D364" s="135"/>
      <c r="F364" s="135"/>
      <c r="G364" s="135"/>
      <c r="H364" s="135"/>
      <c r="I364" s="135"/>
      <c r="J364" s="135"/>
    </row>
    <row r="365" spans="1:10" ht="11.25" customHeight="1">
      <c r="A365" s="135"/>
      <c r="B365" s="135"/>
      <c r="C365" s="135"/>
      <c r="D365" s="135"/>
      <c r="F365" s="135"/>
      <c r="G365" s="135"/>
      <c r="H365" s="135"/>
      <c r="I365" s="135"/>
      <c r="J365" s="135"/>
    </row>
    <row r="366" spans="1:10" ht="11.25" customHeight="1">
      <c r="A366" s="135"/>
      <c r="B366" s="135"/>
      <c r="C366" s="135"/>
      <c r="D366" s="135"/>
      <c r="F366" s="135"/>
      <c r="G366" s="135"/>
      <c r="H366" s="135"/>
      <c r="I366" s="135"/>
      <c r="J366" s="135"/>
    </row>
    <row r="367" spans="1:10" ht="11.25" customHeight="1">
      <c r="A367" s="135"/>
      <c r="B367" s="135"/>
      <c r="C367" s="135"/>
      <c r="D367" s="135"/>
      <c r="F367" s="135"/>
      <c r="G367" s="135"/>
      <c r="H367" s="135"/>
      <c r="I367" s="135"/>
      <c r="J367" s="135"/>
    </row>
    <row r="368" spans="1:10" ht="11.25" customHeight="1">
      <c r="A368" s="135"/>
      <c r="B368" s="135"/>
      <c r="C368" s="135"/>
      <c r="D368" s="135"/>
      <c r="F368" s="135"/>
      <c r="G368" s="135"/>
      <c r="H368" s="135"/>
      <c r="I368" s="135"/>
      <c r="J368" s="135"/>
    </row>
    <row r="369" spans="1:10" ht="11.25" customHeight="1">
      <c r="A369" s="135"/>
      <c r="B369" s="135"/>
      <c r="C369" s="135"/>
      <c r="D369" s="135"/>
      <c r="F369" s="135"/>
      <c r="G369" s="135"/>
      <c r="H369" s="135"/>
      <c r="I369" s="135"/>
      <c r="J369" s="135"/>
    </row>
    <row r="370" spans="1:10" ht="11.25" customHeight="1">
      <c r="A370" s="135"/>
      <c r="B370" s="135"/>
      <c r="C370" s="135"/>
      <c r="D370" s="135"/>
      <c r="F370" s="135"/>
      <c r="G370" s="135"/>
      <c r="H370" s="135"/>
      <c r="I370" s="135"/>
      <c r="J370" s="135"/>
    </row>
    <row r="371" spans="1:10" ht="11.25" customHeight="1">
      <c r="A371" s="135"/>
      <c r="B371" s="135"/>
      <c r="C371" s="135"/>
      <c r="D371" s="135"/>
      <c r="F371" s="135"/>
      <c r="G371" s="135"/>
      <c r="H371" s="135"/>
      <c r="I371" s="135"/>
      <c r="J371" s="135"/>
    </row>
    <row r="372" spans="1:10" ht="11.25" customHeight="1">
      <c r="A372" s="135"/>
      <c r="B372" s="135"/>
      <c r="C372" s="135"/>
      <c r="D372" s="135"/>
      <c r="F372" s="135"/>
      <c r="G372" s="135"/>
      <c r="H372" s="135"/>
      <c r="I372" s="135"/>
      <c r="J372" s="135"/>
    </row>
    <row r="373" spans="1:10" ht="11.25" customHeight="1">
      <c r="A373" s="135"/>
      <c r="B373" s="135"/>
      <c r="C373" s="135"/>
      <c r="D373" s="135"/>
      <c r="F373" s="135"/>
      <c r="G373" s="135"/>
      <c r="H373" s="135"/>
      <c r="I373" s="135"/>
      <c r="J373" s="135"/>
    </row>
    <row r="374" spans="1:10" ht="11.25" customHeight="1">
      <c r="A374" s="135"/>
      <c r="B374" s="135"/>
      <c r="C374" s="135"/>
      <c r="D374" s="135"/>
      <c r="F374" s="135"/>
      <c r="G374" s="135"/>
      <c r="H374" s="135"/>
      <c r="I374" s="135"/>
      <c r="J374" s="135"/>
    </row>
    <row r="375" spans="1:10" ht="11.25" customHeight="1">
      <c r="A375" s="135"/>
      <c r="B375" s="135"/>
      <c r="C375" s="135"/>
      <c r="D375" s="135"/>
      <c r="F375" s="135"/>
      <c r="G375" s="135"/>
      <c r="H375" s="135"/>
      <c r="I375" s="135"/>
      <c r="J375" s="135"/>
    </row>
    <row r="376" spans="1:10" ht="11.25" customHeight="1">
      <c r="A376" s="135"/>
      <c r="B376" s="135"/>
      <c r="C376" s="135"/>
      <c r="D376" s="135"/>
      <c r="F376" s="135"/>
      <c r="G376" s="135"/>
      <c r="H376" s="135"/>
      <c r="I376" s="135"/>
      <c r="J376" s="135"/>
    </row>
    <row r="377" spans="1:10" ht="11.25" customHeight="1">
      <c r="A377" s="135"/>
      <c r="B377" s="135"/>
      <c r="C377" s="135"/>
      <c r="D377" s="135"/>
      <c r="F377" s="135"/>
      <c r="G377" s="135"/>
      <c r="H377" s="135"/>
      <c r="I377" s="135"/>
      <c r="J377" s="135"/>
    </row>
    <row r="378" spans="1:10" ht="11.25" customHeight="1">
      <c r="A378" s="135"/>
      <c r="B378" s="135"/>
      <c r="C378" s="135"/>
      <c r="D378" s="135"/>
      <c r="F378" s="135"/>
      <c r="G378" s="135"/>
      <c r="H378" s="135"/>
      <c r="I378" s="135"/>
      <c r="J378" s="135"/>
    </row>
    <row r="379" spans="1:10" ht="11.25" customHeight="1">
      <c r="A379" s="135"/>
      <c r="B379" s="135"/>
      <c r="C379" s="135"/>
      <c r="D379" s="135"/>
      <c r="F379" s="135"/>
      <c r="G379" s="135"/>
      <c r="H379" s="135"/>
      <c r="I379" s="135"/>
      <c r="J379" s="135"/>
    </row>
    <row r="380" spans="1:10" ht="11.25" customHeight="1">
      <c r="A380" s="135"/>
      <c r="B380" s="135"/>
      <c r="C380" s="135"/>
      <c r="D380" s="135"/>
      <c r="F380" s="135"/>
      <c r="G380" s="135"/>
      <c r="H380" s="135"/>
      <c r="I380" s="135"/>
      <c r="J380" s="135"/>
    </row>
    <row r="381" spans="1:10" ht="11.25" customHeight="1">
      <c r="A381" s="135"/>
      <c r="B381" s="135"/>
      <c r="C381" s="135"/>
      <c r="D381" s="135"/>
      <c r="F381" s="135"/>
      <c r="G381" s="135"/>
      <c r="H381" s="135"/>
      <c r="I381" s="135"/>
      <c r="J381" s="135"/>
    </row>
    <row r="382" spans="1:10" ht="11.25" customHeight="1">
      <c r="A382" s="135"/>
      <c r="B382" s="135"/>
      <c r="C382" s="135"/>
      <c r="D382" s="135"/>
      <c r="F382" s="135"/>
      <c r="G382" s="135"/>
      <c r="H382" s="135"/>
      <c r="I382" s="135"/>
      <c r="J382" s="135"/>
    </row>
    <row r="383" spans="1:10" ht="11.25" customHeight="1">
      <c r="A383" s="135"/>
      <c r="B383" s="135"/>
      <c r="C383" s="135"/>
      <c r="D383" s="135"/>
      <c r="F383" s="135"/>
      <c r="G383" s="135"/>
      <c r="H383" s="135"/>
      <c r="I383" s="135"/>
      <c r="J383" s="135"/>
    </row>
    <row r="384" spans="1:10" ht="11.25" customHeight="1">
      <c r="A384" s="135"/>
      <c r="B384" s="135"/>
      <c r="C384" s="135"/>
      <c r="D384" s="135"/>
      <c r="F384" s="135"/>
      <c r="G384" s="135"/>
      <c r="H384" s="135"/>
      <c r="I384" s="135"/>
      <c r="J384" s="135"/>
    </row>
    <row r="385" spans="1:10" ht="11.25" customHeight="1">
      <c r="A385" s="135"/>
      <c r="B385" s="135"/>
      <c r="C385" s="135"/>
      <c r="D385" s="135"/>
      <c r="F385" s="135"/>
      <c r="G385" s="135"/>
      <c r="H385" s="135"/>
      <c r="I385" s="135"/>
      <c r="J385" s="135"/>
    </row>
    <row r="386" spans="1:10" ht="11.25" customHeight="1">
      <c r="A386" s="135"/>
      <c r="B386" s="135"/>
      <c r="C386" s="135"/>
      <c r="D386" s="135"/>
      <c r="F386" s="135"/>
      <c r="G386" s="135"/>
      <c r="H386" s="135"/>
      <c r="I386" s="135"/>
      <c r="J386" s="135"/>
    </row>
    <row r="387" spans="1:10" ht="11.25" customHeight="1">
      <c r="A387" s="135"/>
      <c r="B387" s="135"/>
      <c r="C387" s="135"/>
      <c r="D387" s="135"/>
      <c r="F387" s="135"/>
      <c r="G387" s="135"/>
      <c r="H387" s="135"/>
      <c r="I387" s="135"/>
      <c r="J387" s="135"/>
    </row>
    <row r="388" spans="1:10" ht="11.25" customHeight="1">
      <c r="A388" s="135"/>
      <c r="B388" s="135"/>
      <c r="C388" s="135"/>
      <c r="D388" s="135"/>
      <c r="F388" s="135"/>
      <c r="G388" s="135"/>
      <c r="H388" s="135"/>
      <c r="I388" s="135"/>
      <c r="J388" s="135"/>
    </row>
    <row r="389" spans="1:10" ht="11.25" customHeight="1">
      <c r="A389" s="135"/>
      <c r="B389" s="135"/>
      <c r="C389" s="135"/>
      <c r="D389" s="135"/>
      <c r="F389" s="135"/>
      <c r="G389" s="135"/>
      <c r="H389" s="135"/>
      <c r="I389" s="135"/>
      <c r="J389" s="135"/>
    </row>
    <row r="390" spans="1:10" ht="11.25" customHeight="1">
      <c r="A390" s="135"/>
      <c r="B390" s="135"/>
      <c r="C390" s="135"/>
      <c r="D390" s="135"/>
      <c r="F390" s="135"/>
      <c r="G390" s="135"/>
      <c r="H390" s="135"/>
      <c r="I390" s="135"/>
      <c r="J390" s="135"/>
    </row>
    <row r="391" spans="1:10" ht="11.25" customHeight="1">
      <c r="A391" s="135"/>
      <c r="B391" s="135"/>
      <c r="C391" s="135"/>
      <c r="D391" s="135"/>
      <c r="F391" s="135"/>
      <c r="G391" s="135"/>
      <c r="H391" s="135"/>
      <c r="I391" s="135"/>
      <c r="J391" s="135"/>
    </row>
    <row r="392" spans="1:10" ht="11.25" customHeight="1">
      <c r="A392" s="135"/>
      <c r="B392" s="135"/>
      <c r="C392" s="135"/>
      <c r="D392" s="135"/>
      <c r="F392" s="135"/>
      <c r="G392" s="135"/>
      <c r="H392" s="135"/>
      <c r="I392" s="135"/>
      <c r="J392" s="135"/>
    </row>
    <row r="393" spans="1:10" ht="11.25" customHeight="1">
      <c r="A393" s="135"/>
      <c r="B393" s="135"/>
      <c r="C393" s="135"/>
      <c r="D393" s="135"/>
      <c r="F393" s="135"/>
      <c r="G393" s="135"/>
      <c r="H393" s="135"/>
      <c r="I393" s="135"/>
      <c r="J393" s="135"/>
    </row>
    <row r="394" spans="1:10" ht="11.25" customHeight="1">
      <c r="A394" s="135"/>
      <c r="B394" s="135"/>
      <c r="C394" s="135"/>
      <c r="D394" s="135"/>
      <c r="F394" s="135"/>
      <c r="G394" s="135"/>
      <c r="H394" s="135"/>
      <c r="I394" s="135"/>
      <c r="J394" s="135"/>
    </row>
    <row r="395" spans="1:10" ht="11.25" customHeight="1">
      <c r="A395" s="135"/>
      <c r="B395" s="135"/>
      <c r="C395" s="135"/>
      <c r="D395" s="135"/>
      <c r="F395" s="135"/>
      <c r="G395" s="135"/>
      <c r="H395" s="135"/>
      <c r="I395" s="135"/>
      <c r="J395" s="135"/>
    </row>
    <row r="396" spans="1:10" ht="11.25" customHeight="1">
      <c r="A396" s="135"/>
      <c r="B396" s="135"/>
      <c r="C396" s="135"/>
      <c r="D396" s="135"/>
      <c r="F396" s="135"/>
      <c r="G396" s="135"/>
      <c r="H396" s="135"/>
      <c r="I396" s="135"/>
      <c r="J396" s="135"/>
    </row>
    <row r="397" spans="1:10" ht="11.25" customHeight="1">
      <c r="A397" s="135"/>
      <c r="B397" s="135"/>
      <c r="C397" s="135"/>
      <c r="D397" s="135"/>
      <c r="F397" s="135"/>
      <c r="G397" s="135"/>
      <c r="H397" s="135"/>
      <c r="I397" s="135"/>
      <c r="J397" s="135"/>
    </row>
    <row r="398" spans="1:10" ht="11.25" customHeight="1">
      <c r="A398" s="135"/>
      <c r="B398" s="135"/>
      <c r="C398" s="135"/>
      <c r="D398" s="135"/>
      <c r="F398" s="135"/>
      <c r="G398" s="135"/>
      <c r="H398" s="135"/>
      <c r="I398" s="135"/>
      <c r="J398" s="135"/>
    </row>
    <row r="399" spans="1:10" ht="11.25" customHeight="1">
      <c r="A399" s="135"/>
      <c r="B399" s="135"/>
      <c r="C399" s="135"/>
      <c r="D399" s="135"/>
      <c r="F399" s="135"/>
      <c r="G399" s="135"/>
      <c r="H399" s="135"/>
      <c r="I399" s="135"/>
      <c r="J399" s="135"/>
    </row>
    <row r="400" spans="1:10" ht="11.25" customHeight="1">
      <c r="A400" s="135"/>
      <c r="B400" s="135"/>
      <c r="C400" s="135"/>
      <c r="D400" s="135"/>
      <c r="F400" s="135"/>
      <c r="G400" s="135"/>
      <c r="H400" s="135"/>
      <c r="I400" s="135"/>
      <c r="J400" s="135"/>
    </row>
    <row r="401" spans="1:10" ht="11.25" customHeight="1">
      <c r="A401" s="135"/>
      <c r="B401" s="135"/>
      <c r="C401" s="135"/>
      <c r="D401" s="135"/>
      <c r="F401" s="135"/>
      <c r="G401" s="135"/>
      <c r="H401" s="135"/>
      <c r="I401" s="135"/>
      <c r="J401" s="135"/>
    </row>
    <row r="402" spans="1:10" ht="11.25" customHeight="1">
      <c r="A402" s="135"/>
      <c r="B402" s="135"/>
      <c r="C402" s="135"/>
      <c r="D402" s="135"/>
      <c r="F402" s="135"/>
      <c r="G402" s="135"/>
      <c r="H402" s="135"/>
      <c r="I402" s="135"/>
      <c r="J402" s="135"/>
    </row>
    <row r="403" spans="1:10" ht="11.25" customHeight="1">
      <c r="A403" s="135"/>
      <c r="B403" s="135"/>
      <c r="C403" s="135"/>
      <c r="D403" s="135"/>
      <c r="F403" s="135"/>
      <c r="G403" s="135"/>
      <c r="H403" s="135"/>
      <c r="I403" s="135"/>
      <c r="J403" s="135"/>
    </row>
    <row r="404" spans="1:10" ht="11.25" customHeight="1">
      <c r="A404" s="135"/>
      <c r="B404" s="135"/>
      <c r="C404" s="135"/>
      <c r="D404" s="135"/>
      <c r="F404" s="135"/>
      <c r="G404" s="135"/>
      <c r="H404" s="135"/>
      <c r="I404" s="135"/>
      <c r="J404" s="135"/>
    </row>
    <row r="405" spans="1:10" ht="11.25" customHeight="1">
      <c r="A405" s="135"/>
      <c r="B405" s="135"/>
      <c r="C405" s="135"/>
      <c r="D405" s="135"/>
      <c r="F405" s="135"/>
      <c r="G405" s="135"/>
      <c r="H405" s="135"/>
      <c r="I405" s="135"/>
      <c r="J405" s="135"/>
    </row>
    <row r="406" spans="1:10" ht="11.25" customHeight="1">
      <c r="A406" s="135"/>
      <c r="B406" s="135"/>
      <c r="C406" s="135"/>
      <c r="D406" s="135"/>
      <c r="F406" s="135"/>
      <c r="G406" s="135"/>
      <c r="H406" s="135"/>
      <c r="I406" s="135"/>
      <c r="J406" s="135"/>
    </row>
    <row r="407" spans="1:10" ht="11.25" customHeight="1">
      <c r="A407" s="135"/>
      <c r="B407" s="135"/>
      <c r="C407" s="135"/>
      <c r="D407" s="135"/>
      <c r="F407" s="135"/>
      <c r="G407" s="135"/>
      <c r="H407" s="135"/>
      <c r="I407" s="135"/>
      <c r="J407" s="135"/>
    </row>
    <row r="408" spans="1:10" ht="11.25" customHeight="1">
      <c r="A408" s="135"/>
      <c r="B408" s="135"/>
      <c r="C408" s="135"/>
      <c r="D408" s="135"/>
      <c r="F408" s="135"/>
      <c r="G408" s="135"/>
      <c r="H408" s="135"/>
      <c r="I408" s="135"/>
      <c r="J408" s="135"/>
    </row>
    <row r="409" spans="1:10" ht="11.25" customHeight="1">
      <c r="A409" s="135"/>
      <c r="B409" s="135"/>
      <c r="C409" s="135"/>
      <c r="D409" s="135"/>
      <c r="F409" s="135"/>
      <c r="G409" s="135"/>
      <c r="H409" s="135"/>
      <c r="I409" s="135"/>
      <c r="J409" s="135"/>
    </row>
    <row r="410" spans="1:10" ht="11.25" customHeight="1">
      <c r="A410" s="135"/>
      <c r="B410" s="135"/>
      <c r="C410" s="135"/>
      <c r="D410" s="135"/>
      <c r="F410" s="135"/>
      <c r="G410" s="135"/>
      <c r="H410" s="135"/>
      <c r="I410" s="135"/>
      <c r="J410" s="135"/>
    </row>
    <row r="411" spans="1:10" ht="11.25" customHeight="1">
      <c r="A411" s="135"/>
      <c r="B411" s="135"/>
      <c r="C411" s="135"/>
      <c r="D411" s="135"/>
      <c r="F411" s="135"/>
      <c r="G411" s="135"/>
      <c r="H411" s="135"/>
      <c r="I411" s="135"/>
      <c r="J411" s="135"/>
    </row>
    <row r="412" spans="1:10" ht="11.25" customHeight="1">
      <c r="A412" s="135"/>
      <c r="B412" s="135"/>
      <c r="C412" s="135"/>
      <c r="D412" s="135"/>
      <c r="F412" s="135"/>
      <c r="G412" s="135"/>
      <c r="H412" s="135"/>
      <c r="I412" s="135"/>
      <c r="J412" s="135"/>
    </row>
    <row r="413" spans="1:10" ht="11.25" customHeight="1">
      <c r="A413" s="135"/>
      <c r="B413" s="135"/>
      <c r="C413" s="135"/>
      <c r="D413" s="135"/>
      <c r="F413" s="135"/>
      <c r="G413" s="135"/>
      <c r="H413" s="135"/>
      <c r="I413" s="135"/>
      <c r="J413" s="135"/>
    </row>
    <row r="414" spans="1:10" ht="11.25" customHeight="1">
      <c r="A414" s="135"/>
      <c r="B414" s="135"/>
      <c r="C414" s="135"/>
      <c r="D414" s="135"/>
      <c r="F414" s="135"/>
      <c r="G414" s="135"/>
      <c r="H414" s="135"/>
      <c r="I414" s="135"/>
      <c r="J414" s="135"/>
    </row>
    <row r="415" spans="1:10" ht="11.25" customHeight="1">
      <c r="A415" s="135"/>
      <c r="B415" s="135"/>
      <c r="C415" s="135"/>
      <c r="D415" s="135"/>
      <c r="F415" s="135"/>
      <c r="G415" s="135"/>
      <c r="H415" s="135"/>
      <c r="I415" s="135"/>
      <c r="J415" s="135"/>
    </row>
    <row r="416" spans="1:10" ht="11.25" customHeight="1">
      <c r="A416" s="135"/>
      <c r="B416" s="135"/>
      <c r="C416" s="135"/>
      <c r="D416" s="135"/>
      <c r="F416" s="135"/>
      <c r="G416" s="135"/>
      <c r="H416" s="135"/>
      <c r="I416" s="135"/>
      <c r="J416" s="135"/>
    </row>
    <row r="417" spans="1:10" ht="11.25" customHeight="1">
      <c r="A417" s="135"/>
      <c r="B417" s="135"/>
      <c r="C417" s="135"/>
      <c r="D417" s="135"/>
      <c r="F417" s="135"/>
      <c r="G417" s="135"/>
      <c r="H417" s="135"/>
      <c r="I417" s="135"/>
      <c r="J417" s="135"/>
    </row>
    <row r="418" spans="1:10" ht="11.25" customHeight="1">
      <c r="A418" s="135"/>
      <c r="B418" s="135"/>
      <c r="C418" s="135"/>
      <c r="D418" s="135"/>
      <c r="F418" s="135"/>
      <c r="G418" s="135"/>
      <c r="H418" s="135"/>
      <c r="I418" s="135"/>
      <c r="J418" s="135"/>
    </row>
    <row r="419" spans="1:10" ht="11.25" customHeight="1">
      <c r="A419" s="135"/>
      <c r="B419" s="135"/>
      <c r="C419" s="135"/>
      <c r="D419" s="135"/>
      <c r="F419" s="135"/>
      <c r="G419" s="135"/>
      <c r="H419" s="135"/>
      <c r="I419" s="135"/>
      <c r="J419" s="135"/>
    </row>
    <row r="420" spans="1:10" ht="11.25" customHeight="1">
      <c r="A420" s="135"/>
      <c r="B420" s="135"/>
      <c r="C420" s="135"/>
      <c r="D420" s="135"/>
      <c r="F420" s="135"/>
      <c r="G420" s="135"/>
      <c r="H420" s="135"/>
      <c r="I420" s="135"/>
      <c r="J420" s="135"/>
    </row>
    <row r="421" spans="1:10" ht="11.25" customHeight="1">
      <c r="A421" s="135"/>
      <c r="B421" s="135"/>
      <c r="C421" s="135"/>
      <c r="D421" s="135"/>
      <c r="F421" s="135"/>
      <c r="G421" s="135"/>
      <c r="H421" s="135"/>
      <c r="I421" s="135"/>
      <c r="J421" s="135"/>
    </row>
    <row r="422" spans="1:10" ht="11.25" customHeight="1">
      <c r="A422" s="135"/>
      <c r="B422" s="135"/>
      <c r="C422" s="135"/>
      <c r="D422" s="135"/>
      <c r="F422" s="135"/>
      <c r="G422" s="135"/>
      <c r="H422" s="135"/>
      <c r="I422" s="135"/>
      <c r="J422" s="135"/>
    </row>
    <row r="423" spans="1:10" ht="11.25" customHeight="1">
      <c r="A423" s="135"/>
      <c r="B423" s="135"/>
      <c r="C423" s="135"/>
      <c r="D423" s="135"/>
      <c r="F423" s="135"/>
      <c r="G423" s="135"/>
      <c r="H423" s="135"/>
      <c r="I423" s="135"/>
      <c r="J423" s="135"/>
    </row>
    <row r="424" spans="1:10" ht="11.25" customHeight="1">
      <c r="A424" s="135"/>
      <c r="B424" s="135"/>
      <c r="C424" s="135"/>
      <c r="D424" s="135"/>
      <c r="F424" s="135"/>
      <c r="G424" s="135"/>
      <c r="H424" s="135"/>
      <c r="I424" s="135"/>
      <c r="J424" s="135"/>
    </row>
    <row r="425" spans="1:10" ht="11.25" customHeight="1">
      <c r="A425" s="135"/>
      <c r="B425" s="135"/>
      <c r="C425" s="135"/>
      <c r="D425" s="135"/>
      <c r="F425" s="135"/>
      <c r="G425" s="135"/>
      <c r="H425" s="135"/>
      <c r="I425" s="135"/>
      <c r="J425" s="135"/>
    </row>
    <row r="426" spans="1:10" ht="11.25" customHeight="1">
      <c r="A426" s="135"/>
      <c r="B426" s="135"/>
      <c r="C426" s="135"/>
      <c r="D426" s="135"/>
      <c r="F426" s="135"/>
      <c r="G426" s="135"/>
      <c r="H426" s="135"/>
      <c r="I426" s="135"/>
      <c r="J426" s="135"/>
    </row>
    <row r="427" spans="1:10" ht="11.25" customHeight="1">
      <c r="A427" s="135"/>
      <c r="B427" s="135"/>
      <c r="C427" s="135"/>
      <c r="D427" s="135"/>
      <c r="F427" s="135"/>
      <c r="G427" s="135"/>
      <c r="H427" s="135"/>
      <c r="I427" s="135"/>
      <c r="J427" s="135"/>
    </row>
    <row r="428" spans="1:10" ht="11.25" customHeight="1">
      <c r="A428" s="135"/>
      <c r="B428" s="135"/>
      <c r="C428" s="135"/>
      <c r="D428" s="135"/>
      <c r="F428" s="135"/>
      <c r="G428" s="135"/>
      <c r="H428" s="135"/>
      <c r="I428" s="135"/>
      <c r="J428" s="135"/>
    </row>
    <row r="429" spans="1:10" ht="11.25" customHeight="1">
      <c r="A429" s="135"/>
      <c r="B429" s="135"/>
      <c r="C429" s="135"/>
      <c r="D429" s="135"/>
      <c r="F429" s="135"/>
      <c r="G429" s="135"/>
      <c r="H429" s="135"/>
      <c r="I429" s="135"/>
      <c r="J429" s="135"/>
    </row>
    <row r="430" spans="1:10" ht="11.25" customHeight="1">
      <c r="A430" s="135"/>
      <c r="B430" s="135"/>
      <c r="C430" s="135"/>
      <c r="D430" s="135"/>
      <c r="F430" s="135"/>
      <c r="G430" s="135"/>
      <c r="H430" s="135"/>
      <c r="I430" s="135"/>
      <c r="J430" s="135"/>
    </row>
    <row r="431" spans="1:10" ht="11.25" customHeight="1">
      <c r="A431" s="135"/>
      <c r="B431" s="135"/>
      <c r="C431" s="135"/>
      <c r="D431" s="135"/>
      <c r="F431" s="135"/>
      <c r="G431" s="135"/>
      <c r="H431" s="135"/>
      <c r="I431" s="135"/>
      <c r="J431" s="135"/>
    </row>
    <row r="432" spans="1:10" ht="11.25" customHeight="1">
      <c r="A432" s="135"/>
      <c r="B432" s="135"/>
      <c r="C432" s="135"/>
      <c r="D432" s="135"/>
      <c r="F432" s="135"/>
      <c r="G432" s="135"/>
      <c r="H432" s="135"/>
      <c r="I432" s="135"/>
      <c r="J432" s="135"/>
    </row>
    <row r="433" spans="1:10" ht="11.25" customHeight="1">
      <c r="A433" s="135"/>
      <c r="B433" s="135"/>
      <c r="C433" s="135"/>
      <c r="D433" s="135"/>
      <c r="F433" s="135"/>
      <c r="G433" s="135"/>
      <c r="H433" s="135"/>
      <c r="I433" s="135"/>
      <c r="J433" s="135"/>
    </row>
    <row r="434" spans="1:10" ht="11.25" customHeight="1">
      <c r="A434" s="135"/>
      <c r="B434" s="135"/>
      <c r="C434" s="135"/>
      <c r="D434" s="135"/>
      <c r="F434" s="135"/>
      <c r="G434" s="135"/>
      <c r="H434" s="135"/>
      <c r="I434" s="135"/>
      <c r="J434" s="135"/>
    </row>
    <row r="435" spans="1:10" ht="11.25" customHeight="1">
      <c r="A435" s="135"/>
      <c r="B435" s="135"/>
      <c r="C435" s="135"/>
      <c r="D435" s="135"/>
      <c r="F435" s="135"/>
      <c r="G435" s="135"/>
      <c r="H435" s="135"/>
      <c r="I435" s="135"/>
      <c r="J435" s="135"/>
    </row>
    <row r="436" spans="1:10" ht="11.25" customHeight="1">
      <c r="A436" s="135"/>
      <c r="B436" s="135"/>
      <c r="C436" s="135"/>
      <c r="D436" s="135"/>
      <c r="F436" s="135"/>
      <c r="G436" s="135"/>
      <c r="H436" s="135"/>
      <c r="I436" s="135"/>
      <c r="J436" s="135"/>
    </row>
    <row r="437" spans="1:10" ht="11.25" customHeight="1">
      <c r="A437" s="135"/>
      <c r="B437" s="135"/>
      <c r="C437" s="135"/>
      <c r="D437" s="135"/>
      <c r="F437" s="135"/>
      <c r="G437" s="135"/>
      <c r="H437" s="135"/>
      <c r="I437" s="135"/>
      <c r="J437" s="135"/>
    </row>
    <row r="438" spans="1:10" ht="11.25" customHeight="1">
      <c r="A438" s="135"/>
      <c r="B438" s="135"/>
      <c r="C438" s="135"/>
      <c r="D438" s="135"/>
      <c r="F438" s="135"/>
      <c r="G438" s="135"/>
      <c r="H438" s="135"/>
      <c r="I438" s="135"/>
      <c r="J438" s="135"/>
    </row>
    <row r="439" spans="1:10" ht="11.25" customHeight="1">
      <c r="A439" s="135"/>
      <c r="B439" s="135"/>
      <c r="C439" s="135"/>
      <c r="D439" s="135"/>
      <c r="F439" s="135"/>
      <c r="G439" s="135"/>
      <c r="H439" s="135"/>
      <c r="I439" s="135"/>
      <c r="J439" s="135"/>
    </row>
    <row r="440" spans="1:10" ht="11.25" customHeight="1">
      <c r="A440" s="135"/>
      <c r="B440" s="135"/>
      <c r="C440" s="135"/>
      <c r="D440" s="135"/>
      <c r="F440" s="135"/>
      <c r="G440" s="135"/>
      <c r="H440" s="135"/>
      <c r="I440" s="135"/>
      <c r="J440" s="135"/>
    </row>
    <row r="441" spans="1:10" ht="11.25" customHeight="1">
      <c r="A441" s="135"/>
      <c r="B441" s="135"/>
      <c r="C441" s="135"/>
      <c r="D441" s="135"/>
      <c r="F441" s="135"/>
      <c r="G441" s="135"/>
      <c r="H441" s="135"/>
      <c r="I441" s="135"/>
      <c r="J441" s="135"/>
    </row>
    <row r="442" spans="1:10" ht="11.25" customHeight="1">
      <c r="A442" s="135"/>
      <c r="B442" s="135"/>
      <c r="C442" s="135"/>
      <c r="D442" s="135"/>
      <c r="F442" s="135"/>
      <c r="G442" s="135"/>
      <c r="H442" s="135"/>
      <c r="I442" s="135"/>
      <c r="J442" s="135"/>
    </row>
    <row r="443" spans="1:10" ht="11.25" customHeight="1">
      <c r="A443" s="135"/>
      <c r="B443" s="135"/>
      <c r="C443" s="135"/>
      <c r="D443" s="135"/>
      <c r="F443" s="135"/>
      <c r="G443" s="135"/>
      <c r="H443" s="135"/>
      <c r="I443" s="135"/>
      <c r="J443" s="135"/>
    </row>
    <row r="444" spans="1:10" ht="11.25" customHeight="1">
      <c r="A444" s="135"/>
      <c r="B444" s="135"/>
      <c r="C444" s="135"/>
      <c r="D444" s="135"/>
      <c r="F444" s="135"/>
      <c r="G444" s="135"/>
      <c r="H444" s="135"/>
      <c r="I444" s="135"/>
      <c r="J444" s="135"/>
    </row>
    <row r="445" spans="1:10" ht="11.25" customHeight="1">
      <c r="A445" s="135"/>
      <c r="B445" s="135"/>
      <c r="C445" s="135"/>
      <c r="D445" s="135"/>
      <c r="F445" s="135"/>
      <c r="G445" s="135"/>
      <c r="H445" s="135"/>
      <c r="I445" s="135"/>
      <c r="J445" s="135"/>
    </row>
    <row r="446" spans="1:10" ht="11.25" customHeight="1">
      <c r="A446" s="135"/>
      <c r="B446" s="135"/>
      <c r="C446" s="135"/>
      <c r="D446" s="135"/>
      <c r="F446" s="135"/>
      <c r="G446" s="135"/>
      <c r="H446" s="135"/>
      <c r="I446" s="135"/>
      <c r="J446" s="135"/>
    </row>
    <row r="447" spans="1:10" ht="11.25" customHeight="1">
      <c r="A447" s="135"/>
      <c r="B447" s="135"/>
      <c r="C447" s="135"/>
      <c r="D447" s="135"/>
      <c r="F447" s="135"/>
      <c r="G447" s="135"/>
      <c r="H447" s="135"/>
      <c r="I447" s="135"/>
      <c r="J447" s="135"/>
    </row>
    <row r="448" spans="1:10" ht="11.25" customHeight="1">
      <c r="A448" s="135"/>
      <c r="B448" s="135"/>
      <c r="C448" s="135"/>
      <c r="D448" s="135"/>
      <c r="F448" s="135"/>
      <c r="G448" s="135"/>
      <c r="H448" s="135"/>
      <c r="I448" s="135"/>
      <c r="J448" s="135"/>
    </row>
    <row r="449" spans="1:10" ht="11.25" customHeight="1">
      <c r="A449" s="135"/>
      <c r="B449" s="135"/>
      <c r="C449" s="135"/>
      <c r="D449" s="135"/>
      <c r="F449" s="135"/>
      <c r="G449" s="135"/>
      <c r="H449" s="135"/>
      <c r="I449" s="135"/>
      <c r="J449" s="135"/>
    </row>
    <row r="450" spans="1:10" ht="11.25" customHeight="1">
      <c r="A450" s="135"/>
      <c r="B450" s="135"/>
      <c r="C450" s="135"/>
      <c r="D450" s="135"/>
      <c r="F450" s="135"/>
      <c r="G450" s="135"/>
      <c r="H450" s="135"/>
      <c r="I450" s="135"/>
      <c r="J450" s="135"/>
    </row>
    <row r="451" spans="1:10" ht="11.25" customHeight="1">
      <c r="A451" s="135"/>
      <c r="B451" s="135"/>
      <c r="C451" s="135"/>
      <c r="D451" s="135"/>
      <c r="F451" s="135"/>
      <c r="G451" s="135"/>
      <c r="H451" s="135"/>
      <c r="I451" s="135"/>
      <c r="J451" s="135"/>
    </row>
    <row r="452" spans="1:10" ht="11.25" customHeight="1">
      <c r="A452" s="135"/>
      <c r="B452" s="135"/>
      <c r="C452" s="135"/>
      <c r="D452" s="135"/>
      <c r="F452" s="135"/>
      <c r="G452" s="135"/>
      <c r="H452" s="135"/>
      <c r="I452" s="135"/>
      <c r="J452" s="135"/>
    </row>
    <row r="453" spans="1:10" ht="11.25" customHeight="1">
      <c r="A453" s="135"/>
      <c r="B453" s="135"/>
      <c r="C453" s="135"/>
      <c r="D453" s="135"/>
      <c r="F453" s="135"/>
      <c r="G453" s="135"/>
      <c r="H453" s="135"/>
      <c r="I453" s="135"/>
      <c r="J453" s="135"/>
    </row>
    <row r="454" spans="1:10" ht="11.25" customHeight="1">
      <c r="A454" s="135"/>
      <c r="B454" s="135"/>
      <c r="C454" s="135"/>
      <c r="D454" s="135"/>
      <c r="F454" s="135"/>
      <c r="G454" s="135"/>
      <c r="H454" s="135"/>
      <c r="I454" s="135"/>
      <c r="J454" s="135"/>
    </row>
    <row r="455" spans="1:10" ht="11.25" customHeight="1">
      <c r="A455" s="135"/>
      <c r="B455" s="135"/>
      <c r="C455" s="135"/>
      <c r="D455" s="135"/>
      <c r="F455" s="135"/>
      <c r="G455" s="135"/>
      <c r="H455" s="135"/>
      <c r="I455" s="135"/>
      <c r="J455" s="135"/>
    </row>
    <row r="456" spans="1:10" ht="11.25" customHeight="1">
      <c r="A456" s="135"/>
      <c r="B456" s="135"/>
      <c r="C456" s="135"/>
      <c r="D456" s="135"/>
      <c r="F456" s="135"/>
      <c r="G456" s="135"/>
      <c r="H456" s="135"/>
      <c r="I456" s="135"/>
      <c r="J456" s="135"/>
    </row>
    <row r="457" spans="1:10" ht="11.25" customHeight="1">
      <c r="A457" s="135"/>
      <c r="B457" s="135"/>
      <c r="C457" s="135"/>
      <c r="D457" s="135"/>
      <c r="F457" s="135"/>
      <c r="G457" s="135"/>
      <c r="H457" s="135"/>
      <c r="I457" s="135"/>
      <c r="J457" s="135"/>
    </row>
    <row r="458" spans="1:10" ht="11.25" customHeight="1">
      <c r="A458" s="134" t="e">
        <f>"HTP.P('&lt;"&amp;#REF!&amp;"&gt;' || "&amp;IF(MID(#REF!,1,4)="STUB","NULL","REC."&amp;#REF!)&amp;" || '&lt;/"&amp;#REF!&amp;"&gt;');"</f>
        <v>#REF!</v>
      </c>
      <c r="B458" s="135"/>
      <c r="C458" s="134" t="e">
        <f>"DECODE(C_T."&amp;#REF!&amp;", 0, NULL, C_T."&amp;#REF!&amp;") AS "&amp;#REF!&amp;","</f>
        <v>#REF!</v>
      </c>
      <c r="D458" s="135"/>
      <c r="F458" s="135"/>
      <c r="G458" s="135"/>
      <c r="H458" s="135"/>
      <c r="I458" s="135"/>
      <c r="J458" s="135"/>
    </row>
    <row r="459" spans="1:10" ht="11.25" customHeight="1">
      <c r="A459" s="134" t="e">
        <f>"HTP.P('&lt;"&amp;#REF!&amp;"&gt;' || "&amp;IF(MID(#REF!,1,4)="STUB","NULL","REC."&amp;#REF!)&amp;" || '&lt;/"&amp;#REF!&amp;"&gt;');"</f>
        <v>#REF!</v>
      </c>
      <c r="B459" s="135"/>
      <c r="C459" s="134" t="e">
        <f>"DECODE(C_T."&amp;#REF!&amp;", 0, NULL, C_T."&amp;#REF!&amp;") AS "&amp;#REF!&amp;","</f>
        <v>#REF!</v>
      </c>
      <c r="D459" s="135"/>
      <c r="F459" s="135"/>
      <c r="G459" s="135"/>
      <c r="H459" s="135"/>
      <c r="I459" s="135"/>
      <c r="J459" s="135"/>
    </row>
    <row r="460" spans="1:10" ht="11.25" customHeight="1">
      <c r="A460" s="134" t="e">
        <f>"HTP.P('&lt;"&amp;#REF!&amp;"&gt;' || "&amp;IF(MID(#REF!,1,4)="STUB","NULL","REC."&amp;#REF!)&amp;" || '&lt;/"&amp;#REF!&amp;"&gt;');"</f>
        <v>#REF!</v>
      </c>
      <c r="B460" s="135"/>
      <c r="C460" s="134" t="e">
        <f>"DECODE(C_T."&amp;#REF!&amp;", 0, NULL, C_T."&amp;#REF!&amp;") AS "&amp;#REF!&amp;","</f>
        <v>#REF!</v>
      </c>
      <c r="D460" s="135"/>
      <c r="F460" s="135"/>
      <c r="G460" s="135"/>
      <c r="H460" s="135"/>
      <c r="I460" s="135"/>
      <c r="J460" s="135"/>
    </row>
    <row r="461" spans="1:10" ht="11.25" customHeight="1">
      <c r="A461" s="134" t="e">
        <f>"HTP.P('&lt;"&amp;#REF!&amp;"&gt;' || "&amp;IF(MID(#REF!,1,4)="STUB","NULL","REC."&amp;#REF!)&amp;" || '&lt;/"&amp;#REF!&amp;"&gt;');"</f>
        <v>#REF!</v>
      </c>
      <c r="B461" s="135"/>
      <c r="C461" s="134" t="e">
        <f>"DECODE(C_T."&amp;#REF!&amp;", 0, NULL, C_T."&amp;#REF!&amp;") AS "&amp;#REF!&amp;","</f>
        <v>#REF!</v>
      </c>
      <c r="D461" s="135"/>
      <c r="F461" s="135"/>
      <c r="G461" s="135"/>
      <c r="H461" s="135"/>
      <c r="I461" s="135"/>
      <c r="J461" s="135"/>
    </row>
    <row r="462" spans="1:10" ht="11.25" customHeight="1">
      <c r="A462" s="134" t="e">
        <f>"HTP.P('&lt;"&amp;#REF!&amp;"&gt;' || "&amp;IF(MID(#REF!,1,4)="STUB","NULL","REC."&amp;#REF!)&amp;" || '&lt;/"&amp;#REF!&amp;"&gt;');"</f>
        <v>#REF!</v>
      </c>
      <c r="B462" s="135"/>
      <c r="C462" s="134" t="e">
        <f>"DECODE(C_T."&amp;#REF!&amp;", 0, NULL, C_T."&amp;#REF!&amp;") AS "&amp;#REF!&amp;","</f>
        <v>#REF!</v>
      </c>
      <c r="D462" s="135"/>
      <c r="F462" s="135"/>
      <c r="G462" s="135"/>
      <c r="H462" s="135"/>
      <c r="I462" s="135"/>
      <c r="J462" s="135"/>
    </row>
    <row r="463" spans="1:10" ht="11.25" customHeight="1">
      <c r="A463" s="134" t="e">
        <f>"HTP.P('&lt;"&amp;#REF!&amp;"&gt;' || "&amp;IF(MID(#REF!,1,4)="STUB","NULL","REC."&amp;#REF!)&amp;" || '&lt;/"&amp;#REF!&amp;"&gt;');"</f>
        <v>#REF!</v>
      </c>
      <c r="B463" s="135"/>
      <c r="C463" s="134" t="e">
        <f>"DECODE(C_T."&amp;#REF!&amp;", 0, NULL, C_T."&amp;#REF!&amp;") AS "&amp;#REF!&amp;","</f>
        <v>#REF!</v>
      </c>
      <c r="D463" s="135"/>
      <c r="F463" s="135"/>
      <c r="G463" s="135"/>
      <c r="H463" s="135"/>
      <c r="I463" s="135"/>
      <c r="J463" s="135"/>
    </row>
    <row r="464" spans="1:10" ht="11.25" customHeight="1">
      <c r="A464" s="134" t="e">
        <f>"HTP.P('&lt;"&amp;#REF!&amp;"&gt;' || "&amp;IF(MID(#REF!,1,4)="STUB","NULL","REC."&amp;#REF!)&amp;" || '&lt;/"&amp;#REF!&amp;"&gt;');"</f>
        <v>#REF!</v>
      </c>
      <c r="B464" s="135"/>
      <c r="C464" s="134" t="e">
        <f>"DECODE(C_T."&amp;#REF!&amp;", 0, NULL, C_T."&amp;#REF!&amp;") AS "&amp;#REF!&amp;","</f>
        <v>#REF!</v>
      </c>
      <c r="D464" s="135"/>
      <c r="F464" s="135"/>
      <c r="G464" s="135"/>
      <c r="H464" s="135"/>
      <c r="I464" s="135"/>
      <c r="J464" s="135"/>
    </row>
    <row r="465" spans="1:10" ht="11.25" customHeight="1">
      <c r="A465" s="134" t="e">
        <f>"HTP.P('&lt;"&amp;#REF!&amp;"&gt;' || "&amp;IF(MID(#REF!,1,4)="STUB","NULL","REC."&amp;#REF!)&amp;" || '&lt;/"&amp;#REF!&amp;"&gt;');"</f>
        <v>#REF!</v>
      </c>
      <c r="B465" s="135"/>
      <c r="C465" s="134" t="e">
        <f>"DECODE(C_T."&amp;#REF!&amp;", 0, NULL, C_T."&amp;#REF!&amp;") AS "&amp;#REF!&amp;","</f>
        <v>#REF!</v>
      </c>
      <c r="D465" s="135"/>
      <c r="F465" s="135"/>
      <c r="G465" s="135"/>
      <c r="H465" s="135"/>
      <c r="I465" s="135"/>
      <c r="J465" s="135"/>
    </row>
    <row r="466" spans="1:10" ht="11.25" customHeight="1">
      <c r="A466" s="134" t="e">
        <f>"HTP.P('&lt;"&amp;#REF!&amp;"&gt;' || "&amp;IF(MID(#REF!,1,4)="STUB","NULL","REC."&amp;#REF!)&amp;" || '&lt;/"&amp;#REF!&amp;"&gt;');"</f>
        <v>#REF!</v>
      </c>
      <c r="B466" s="135"/>
      <c r="C466" s="134" t="e">
        <f>"DECODE(C_T."&amp;#REF!&amp;", 0, NULL, C_T."&amp;#REF!&amp;") AS "&amp;#REF!&amp;","</f>
        <v>#REF!</v>
      </c>
      <c r="D466" s="135"/>
      <c r="F466" s="135"/>
      <c r="G466" s="135"/>
      <c r="H466" s="135"/>
      <c r="I466" s="135"/>
      <c r="J466" s="135"/>
    </row>
    <row r="467" spans="1:10" ht="11.25" customHeight="1">
      <c r="A467" s="134" t="e">
        <f>"HTP.P('&lt;"&amp;#REF!&amp;"&gt;' || "&amp;IF(MID(#REF!,1,4)="STUB","NULL","REC."&amp;#REF!)&amp;" || '&lt;/"&amp;#REF!&amp;"&gt;');"</f>
        <v>#REF!</v>
      </c>
      <c r="B467" s="135"/>
      <c r="C467" s="134" t="e">
        <f>"DECODE(C_T."&amp;#REF!&amp;", 0, NULL, C_T."&amp;#REF!&amp;") AS "&amp;#REF!&amp;","</f>
        <v>#REF!</v>
      </c>
      <c r="D467" s="135"/>
      <c r="F467" s="135"/>
      <c r="G467" s="135"/>
      <c r="H467" s="135"/>
      <c r="I467" s="135"/>
      <c r="J467" s="135"/>
    </row>
    <row r="468" spans="1:10" ht="11.25" customHeight="1">
      <c r="A468" s="134" t="e">
        <f>"HTP.P('&lt;"&amp;#REF!&amp;"&gt;' || "&amp;IF(MID(#REF!,1,4)="STUB","NULL","REC."&amp;#REF!)&amp;" || '&lt;/"&amp;#REF!&amp;"&gt;');"</f>
        <v>#REF!</v>
      </c>
      <c r="B468" s="135"/>
      <c r="C468" s="134" t="e">
        <f>"DECODE(C_T."&amp;#REF!&amp;", 0, NULL, C_T."&amp;#REF!&amp;") AS "&amp;#REF!&amp;","</f>
        <v>#REF!</v>
      </c>
      <c r="D468" s="135"/>
      <c r="F468" s="135"/>
      <c r="G468" s="135"/>
      <c r="H468" s="135"/>
      <c r="I468" s="135"/>
      <c r="J468" s="135"/>
    </row>
    <row r="469" spans="1:10" ht="11.25" customHeight="1">
      <c r="A469" s="134" t="e">
        <f>"HTP.P('&lt;"&amp;#REF!&amp;"&gt;' || "&amp;IF(MID(#REF!,1,4)="STUB","NULL","REC."&amp;#REF!)&amp;" || '&lt;/"&amp;#REF!&amp;"&gt;');"</f>
        <v>#REF!</v>
      </c>
      <c r="B469" s="135"/>
      <c r="C469" s="134" t="e">
        <f>"DECODE(C_T."&amp;#REF!&amp;", 0, NULL, C_T."&amp;#REF!&amp;") AS "&amp;#REF!&amp;","</f>
        <v>#REF!</v>
      </c>
      <c r="D469" s="135"/>
      <c r="F469" s="135"/>
      <c r="G469" s="135"/>
      <c r="H469" s="135"/>
      <c r="I469" s="135"/>
      <c r="J469" s="135"/>
    </row>
    <row r="470" spans="1:10" ht="11.25" customHeight="1">
      <c r="A470" s="134" t="e">
        <f>"HTP.P('&lt;"&amp;#REF!&amp;"&gt;' || "&amp;IF(MID(#REF!,1,4)="STUB","NULL","REC."&amp;#REF!)&amp;" || '&lt;/"&amp;#REF!&amp;"&gt;');"</f>
        <v>#REF!</v>
      </c>
      <c r="B470" s="135"/>
      <c r="C470" s="134" t="e">
        <f>"DECODE(C_T."&amp;#REF!&amp;", 0, NULL, C_T."&amp;#REF!&amp;") AS "&amp;#REF!&amp;","</f>
        <v>#REF!</v>
      </c>
      <c r="D470" s="135"/>
      <c r="F470" s="135"/>
      <c r="G470" s="135"/>
      <c r="H470" s="135"/>
      <c r="I470" s="135"/>
      <c r="J470" s="135"/>
    </row>
    <row r="471" spans="1:10" ht="11.25" customHeight="1">
      <c r="A471" s="134" t="e">
        <f>"HTP.P('&lt;"&amp;#REF!&amp;"&gt;' || "&amp;IF(MID(#REF!,1,4)="STUB","NULL","REC."&amp;#REF!)&amp;" || '&lt;/"&amp;#REF!&amp;"&gt;');"</f>
        <v>#REF!</v>
      </c>
      <c r="B471" s="135"/>
      <c r="C471" s="134" t="e">
        <f>"DECODE(C_T."&amp;#REF!&amp;", 0, NULL, C_T."&amp;#REF!&amp;") AS "&amp;#REF!&amp;","</f>
        <v>#REF!</v>
      </c>
      <c r="D471" s="135"/>
      <c r="F471" s="135"/>
      <c r="G471" s="135"/>
      <c r="H471" s="135"/>
      <c r="I471" s="135"/>
      <c r="J471" s="135"/>
    </row>
    <row r="472" spans="1:10" ht="11.25" customHeight="1">
      <c r="A472" s="134" t="e">
        <f>"HTP.P('&lt;"&amp;#REF!&amp;"&gt;' || "&amp;IF(MID(#REF!,1,4)="STUB","NULL","REC."&amp;#REF!)&amp;" || '&lt;/"&amp;#REF!&amp;"&gt;');"</f>
        <v>#REF!</v>
      </c>
      <c r="B472" s="135"/>
      <c r="C472" s="134" t="e">
        <f>"DECODE(C_T."&amp;#REF!&amp;", 0, NULL, C_T."&amp;#REF!&amp;") AS "&amp;#REF!&amp;","</f>
        <v>#REF!</v>
      </c>
      <c r="D472" s="135"/>
      <c r="F472" s="135"/>
      <c r="G472" s="135"/>
      <c r="H472" s="135"/>
      <c r="I472" s="135"/>
      <c r="J472" s="135"/>
    </row>
    <row r="473" spans="1:10" ht="11.25" customHeight="1">
      <c r="A473" s="134" t="str">
        <f>"HTP.P('&lt;"&amp;G399&amp;"&gt;' || "&amp;IF(MID(G399,1,4)="STUB","NULL","REC."&amp;G399)&amp;" || '&lt;/"&amp;G399&amp;"&gt;');"</f>
        <v>HTP.P('&lt;&gt;' || REC. || '&lt;/&gt;');</v>
      </c>
      <c r="B473" s="135"/>
      <c r="C473" s="134" t="str">
        <f>"DECODE(C_T."&amp;G399&amp;", 0, NULL, C_T."&amp;G399&amp;") AS "&amp;G399&amp;","</f>
        <v>DECODE(C_T., 0, NULL, C_T.) AS ,</v>
      </c>
      <c r="D473" s="135"/>
      <c r="F473" s="135"/>
      <c r="G473" s="135"/>
      <c r="H473" s="135"/>
      <c r="I473" s="135"/>
      <c r="J473" s="135"/>
    </row>
    <row r="474" spans="1:10" ht="11.25" customHeight="1">
      <c r="A474" s="134" t="e">
        <f>"HTP.P('&lt;"&amp;#REF!&amp;"&gt;' || "&amp;IF(MID(#REF!,1,4)="STUB","NULL","REC."&amp;#REF!)&amp;" || '&lt;/"&amp;#REF!&amp;"&gt;');"</f>
        <v>#REF!</v>
      </c>
      <c r="B474" s="135"/>
      <c r="C474" s="134" t="e">
        <f>"DECODE(C_T."&amp;#REF!&amp;", 0, NULL, C_T."&amp;#REF!&amp;") AS "&amp;#REF!&amp;","</f>
        <v>#REF!</v>
      </c>
      <c r="D474" s="135"/>
      <c r="F474" s="135"/>
      <c r="G474" s="135"/>
      <c r="H474" s="135"/>
      <c r="I474" s="135"/>
      <c r="J474" s="135"/>
    </row>
    <row r="475" spans="1:10" ht="11.25" customHeight="1">
      <c r="A475" s="134" t="e">
        <f>"HTP.P('&lt;"&amp;#REF!&amp;"&gt;' || "&amp;IF(MID(#REF!,1,4)="STUB","NULL","REC."&amp;#REF!)&amp;" || '&lt;/"&amp;#REF!&amp;"&gt;');"</f>
        <v>#REF!</v>
      </c>
      <c r="B475" s="135"/>
      <c r="C475" s="134" t="e">
        <f>"DECODE(C_T."&amp;#REF!&amp;", 0, NULL, C_T."&amp;#REF!&amp;") AS "&amp;#REF!&amp;","</f>
        <v>#REF!</v>
      </c>
      <c r="D475" s="135"/>
      <c r="F475" s="135"/>
      <c r="G475" s="135"/>
      <c r="H475" s="135"/>
      <c r="I475" s="135"/>
      <c r="J475" s="135"/>
    </row>
    <row r="476" spans="1:10" ht="11.25" customHeight="1">
      <c r="A476" s="134" t="e">
        <f>"HTP.P('&lt;"&amp;#REF!&amp;"&gt;' || "&amp;IF(MID(#REF!,1,4)="STUB","NULL","REC."&amp;#REF!)&amp;" || '&lt;/"&amp;#REF!&amp;"&gt;');"</f>
        <v>#REF!</v>
      </c>
      <c r="B476" s="135"/>
      <c r="C476" s="134" t="e">
        <f>"DECODE(C_T."&amp;#REF!&amp;", 0, NULL, C_T."&amp;#REF!&amp;") AS "&amp;#REF!&amp;","</f>
        <v>#REF!</v>
      </c>
      <c r="D476" s="135"/>
      <c r="F476" s="135"/>
      <c r="G476" s="135"/>
      <c r="H476" s="135"/>
      <c r="I476" s="135"/>
      <c r="J476" s="135"/>
    </row>
    <row r="477" spans="1:10" ht="11.25" customHeight="1">
      <c r="A477" s="134" t="e">
        <f>"HTP.P('&lt;"&amp;#REF!&amp;"&gt;' || "&amp;IF(MID(#REF!,1,4)="STUB","NULL","REC."&amp;#REF!)&amp;" || '&lt;/"&amp;#REF!&amp;"&gt;');"</f>
        <v>#REF!</v>
      </c>
      <c r="B477" s="135"/>
      <c r="C477" s="134" t="e">
        <f>"DECODE(C_T."&amp;#REF!&amp;", 0, NULL, C_T."&amp;#REF!&amp;") AS "&amp;#REF!&amp;","</f>
        <v>#REF!</v>
      </c>
      <c r="D477" s="135"/>
      <c r="F477" s="135"/>
      <c r="G477" s="135"/>
      <c r="H477" s="135"/>
      <c r="I477" s="135"/>
      <c r="J477" s="135"/>
    </row>
    <row r="478" spans="1:10" ht="11.25" customHeight="1">
      <c r="A478" s="134" t="e">
        <f>"HTP.P('&lt;"&amp;#REF!&amp;"&gt;' || "&amp;IF(MID(#REF!,1,4)="STUB","NULL","REC."&amp;#REF!)&amp;" || '&lt;/"&amp;#REF!&amp;"&gt;');"</f>
        <v>#REF!</v>
      </c>
      <c r="B478" s="135"/>
      <c r="C478" s="134" t="e">
        <f>"DECODE(C_T."&amp;#REF!&amp;", 0, NULL, C_T."&amp;#REF!&amp;") AS "&amp;#REF!&amp;","</f>
        <v>#REF!</v>
      </c>
      <c r="D478" s="135"/>
      <c r="F478" s="135"/>
      <c r="G478" s="135"/>
      <c r="H478" s="135"/>
      <c r="I478" s="135"/>
      <c r="J478" s="135"/>
    </row>
    <row r="479" spans="1:10" ht="11.25" customHeight="1">
      <c r="A479" s="134" t="e">
        <f>"HTP.P('&lt;"&amp;#REF!&amp;"&gt;' || "&amp;IF(MID(#REF!,1,4)="STUB","NULL","REC."&amp;#REF!)&amp;" || '&lt;/"&amp;#REF!&amp;"&gt;');"</f>
        <v>#REF!</v>
      </c>
      <c r="B479" s="135"/>
      <c r="C479" s="134" t="e">
        <f>"DECODE(C_T."&amp;#REF!&amp;", 0, NULL, C_T."&amp;#REF!&amp;") AS "&amp;#REF!&amp;","</f>
        <v>#REF!</v>
      </c>
      <c r="D479" s="135"/>
      <c r="F479" s="135"/>
      <c r="G479" s="135"/>
      <c r="H479" s="135"/>
      <c r="I479" s="135"/>
      <c r="J479" s="135"/>
    </row>
    <row r="480" spans="1:10" ht="11.25" customHeight="1">
      <c r="A480" s="134" t="e">
        <f>"HTP.P('&lt;"&amp;#REF!&amp;"&gt;' || "&amp;IF(MID(#REF!,1,4)="STUB","NULL","REC."&amp;#REF!)&amp;" || '&lt;/"&amp;#REF!&amp;"&gt;');"</f>
        <v>#REF!</v>
      </c>
      <c r="B480" s="135"/>
      <c r="C480" s="134" t="e">
        <f>"DECODE(C_T."&amp;#REF!&amp;", 0, NULL, C_T."&amp;#REF!&amp;") AS "&amp;#REF!&amp;","</f>
        <v>#REF!</v>
      </c>
      <c r="D480" s="135"/>
      <c r="F480" s="135"/>
      <c r="G480" s="135"/>
      <c r="H480" s="135"/>
      <c r="I480" s="135"/>
      <c r="J480" s="135"/>
    </row>
    <row r="481" spans="1:10" ht="11.25" customHeight="1">
      <c r="A481" s="134" t="e">
        <f>"HTP.P('&lt;"&amp;#REF!&amp;"&gt;' || "&amp;IF(MID(#REF!,1,4)="STUB","NULL","REC."&amp;#REF!)&amp;" || '&lt;/"&amp;#REF!&amp;"&gt;');"</f>
        <v>#REF!</v>
      </c>
      <c r="B481" s="135"/>
      <c r="C481" s="134" t="e">
        <f>"DECODE(C_T."&amp;#REF!&amp;", 0, NULL, C_T."&amp;#REF!&amp;") AS "&amp;#REF!&amp;","</f>
        <v>#REF!</v>
      </c>
      <c r="D481" s="135"/>
      <c r="F481" s="135"/>
      <c r="G481" s="135"/>
      <c r="H481" s="135"/>
      <c r="I481" s="135"/>
      <c r="J481" s="135"/>
    </row>
    <row r="482" spans="1:10" ht="11.25" customHeight="1">
      <c r="A482" s="134" t="e">
        <f>"HTP.P('&lt;"&amp;#REF!&amp;"&gt;' || "&amp;IF(MID(#REF!,1,4)="STUB","NULL","REC."&amp;#REF!)&amp;" || '&lt;/"&amp;#REF!&amp;"&gt;');"</f>
        <v>#REF!</v>
      </c>
      <c r="B482" s="135"/>
      <c r="C482" s="134" t="e">
        <f>"DECODE(C_T."&amp;#REF!&amp;", 0, NULL, C_T."&amp;#REF!&amp;") AS "&amp;#REF!&amp;","</f>
        <v>#REF!</v>
      </c>
      <c r="D482" s="135"/>
      <c r="F482" s="135"/>
      <c r="G482" s="135"/>
      <c r="H482" s="135"/>
      <c r="I482" s="135"/>
      <c r="J482" s="135"/>
    </row>
    <row r="483" spans="1:10" ht="11.25" customHeight="1">
      <c r="A483" s="134" t="e">
        <f>"HTP.P('&lt;"&amp;#REF!&amp;"&gt;' || "&amp;IF(MID(#REF!,1,4)="STUB","NULL","REC."&amp;#REF!)&amp;" || '&lt;/"&amp;#REF!&amp;"&gt;');"</f>
        <v>#REF!</v>
      </c>
      <c r="B483" s="135"/>
      <c r="C483" s="134" t="e">
        <f>"DECODE(C_T."&amp;#REF!&amp;", 0, NULL, C_T."&amp;#REF!&amp;") AS "&amp;#REF!&amp;","</f>
        <v>#REF!</v>
      </c>
      <c r="D483" s="135"/>
      <c r="F483" s="135"/>
      <c r="G483" s="135"/>
      <c r="H483" s="135"/>
      <c r="I483" s="135"/>
      <c r="J483" s="135"/>
    </row>
    <row r="484" spans="1:10" ht="11.25" customHeight="1">
      <c r="A484" s="134" t="e">
        <f>"HTP.P('&lt;"&amp;#REF!&amp;"&gt;' || "&amp;IF(MID(#REF!,1,4)="STUB","NULL","REC."&amp;#REF!)&amp;" || '&lt;/"&amp;#REF!&amp;"&gt;');"</f>
        <v>#REF!</v>
      </c>
      <c r="B484" s="135"/>
      <c r="C484" s="134" t="e">
        <f>"DECODE(C_T."&amp;#REF!&amp;", 0, NULL, C_T."&amp;#REF!&amp;") AS "&amp;#REF!&amp;","</f>
        <v>#REF!</v>
      </c>
      <c r="D484" s="135"/>
      <c r="F484" s="135"/>
      <c r="G484" s="135"/>
      <c r="H484" s="135"/>
      <c r="I484" s="135"/>
      <c r="J484" s="135"/>
    </row>
    <row r="485" spans="1:10" ht="11.25" customHeight="1">
      <c r="A485" s="134" t="e">
        <f>"HTP.P('&lt;"&amp;#REF!&amp;"&gt;' || "&amp;IF(MID(#REF!,1,4)="STUB","NULL","REC."&amp;#REF!)&amp;" || '&lt;/"&amp;#REF!&amp;"&gt;');"</f>
        <v>#REF!</v>
      </c>
      <c r="B485" s="135"/>
      <c r="C485" s="134" t="e">
        <f>"DECODE(C_T."&amp;#REF!&amp;", 0, NULL, C_T."&amp;#REF!&amp;") AS "&amp;#REF!&amp;","</f>
        <v>#REF!</v>
      </c>
      <c r="D485" s="135"/>
      <c r="F485" s="135"/>
      <c r="G485" s="135"/>
      <c r="H485" s="135"/>
      <c r="I485" s="135"/>
      <c r="J485" s="135"/>
    </row>
    <row r="486" spans="1:10" ht="11.25" customHeight="1">
      <c r="A486" s="134" t="e">
        <f>"HTP.P('&lt;"&amp;#REF!&amp;"&gt;' || "&amp;IF(MID(#REF!,1,4)="STUB","NULL","REC."&amp;#REF!)&amp;" || '&lt;/"&amp;#REF!&amp;"&gt;');"</f>
        <v>#REF!</v>
      </c>
      <c r="B486" s="135"/>
      <c r="C486" s="134" t="e">
        <f>"DECODE(C_T."&amp;#REF!&amp;", 0, NULL, C_T."&amp;#REF!&amp;") AS "&amp;#REF!&amp;","</f>
        <v>#REF!</v>
      </c>
      <c r="D486" s="135"/>
      <c r="F486" s="135"/>
      <c r="G486" s="135"/>
      <c r="H486" s="135"/>
      <c r="I486" s="135"/>
      <c r="J486" s="135"/>
    </row>
    <row r="487" spans="1:10" ht="11.25" customHeight="1">
      <c r="A487" s="134" t="e">
        <f>"HTP.P('&lt;"&amp;#REF!&amp;"&gt;' || "&amp;IF(MID(#REF!,1,4)="STUB","NULL","REC."&amp;#REF!)&amp;" || '&lt;/"&amp;#REF!&amp;"&gt;');"</f>
        <v>#REF!</v>
      </c>
      <c r="B487" s="135"/>
      <c r="C487" s="134" t="e">
        <f>"DECODE(C_T."&amp;#REF!&amp;", 0, NULL, C_T."&amp;#REF!&amp;") AS "&amp;#REF!&amp;","</f>
        <v>#REF!</v>
      </c>
      <c r="D487" s="135"/>
      <c r="F487" s="135"/>
      <c r="G487" s="135"/>
      <c r="H487" s="135"/>
      <c r="I487" s="135"/>
      <c r="J487" s="135"/>
    </row>
    <row r="488" spans="1:10" ht="11.25" customHeight="1">
      <c r="A488" s="134" t="e">
        <f>"HTP.P('&lt;"&amp;#REF!&amp;"&gt;' || "&amp;IF(MID(#REF!,1,4)="STUB","NULL","REC."&amp;#REF!)&amp;" || '&lt;/"&amp;#REF!&amp;"&gt;');"</f>
        <v>#REF!</v>
      </c>
      <c r="B488" s="135"/>
      <c r="C488" s="134" t="e">
        <f>"DECODE(C_T."&amp;#REF!&amp;", 0, NULL, C_T."&amp;#REF!&amp;") AS "&amp;#REF!&amp;","</f>
        <v>#REF!</v>
      </c>
      <c r="D488" s="135"/>
      <c r="F488" s="135"/>
      <c r="G488" s="135"/>
      <c r="H488" s="135"/>
      <c r="I488" s="135"/>
      <c r="J488" s="135"/>
    </row>
    <row r="489" spans="1:10" ht="11.25" customHeight="1">
      <c r="A489" s="134" t="e">
        <f>"HTP.P('&lt;"&amp;#REF!&amp;"&gt;' || "&amp;IF(MID(#REF!,1,4)="STUB","NULL","REC."&amp;#REF!)&amp;" || '&lt;/"&amp;#REF!&amp;"&gt;');"</f>
        <v>#REF!</v>
      </c>
      <c r="B489" s="135"/>
      <c r="C489" s="134" t="e">
        <f>"DECODE(C_T."&amp;#REF!&amp;", 0, NULL, C_T."&amp;#REF!&amp;") AS "&amp;#REF!&amp;","</f>
        <v>#REF!</v>
      </c>
      <c r="D489" s="135"/>
      <c r="F489" s="135"/>
      <c r="G489" s="135"/>
      <c r="H489" s="135"/>
      <c r="I489" s="135"/>
      <c r="J489" s="135"/>
    </row>
    <row r="490" spans="1:10" ht="11.25" customHeight="1">
      <c r="A490" s="134" t="e">
        <f>"HTP.P('&lt;"&amp;#REF!&amp;"&gt;' || "&amp;IF(MID(#REF!,1,4)="STUB","NULL","REC."&amp;#REF!)&amp;" || '&lt;/"&amp;#REF!&amp;"&gt;');"</f>
        <v>#REF!</v>
      </c>
      <c r="B490" s="135"/>
      <c r="C490" s="134" t="e">
        <f>"DECODE(C_T."&amp;#REF!&amp;", 0, NULL, C_T."&amp;#REF!&amp;") AS "&amp;#REF!&amp;","</f>
        <v>#REF!</v>
      </c>
      <c r="D490" s="135"/>
      <c r="F490" s="135"/>
      <c r="G490" s="135"/>
      <c r="H490" s="135"/>
      <c r="I490" s="135"/>
      <c r="J490" s="135"/>
    </row>
    <row r="491" spans="1:10" ht="11.25" customHeight="1">
      <c r="A491" s="134" t="e">
        <f>"HTP.P('&lt;"&amp;#REF!&amp;"&gt;' || "&amp;IF(MID(#REF!,1,4)="STUB","NULL","REC."&amp;#REF!)&amp;" || '&lt;/"&amp;#REF!&amp;"&gt;');"</f>
        <v>#REF!</v>
      </c>
      <c r="B491" s="135"/>
      <c r="C491" s="134" t="e">
        <f>"DECODE(C_T."&amp;#REF!&amp;", 0, NULL, C_T."&amp;#REF!&amp;") AS "&amp;#REF!&amp;","</f>
        <v>#REF!</v>
      </c>
      <c r="D491" s="135"/>
      <c r="F491" s="135"/>
      <c r="G491" s="135"/>
      <c r="H491" s="135"/>
      <c r="I491" s="135"/>
      <c r="J491" s="135"/>
    </row>
    <row r="492" spans="1:10" ht="11.25" customHeight="1">
      <c r="A492" s="134" t="e">
        <f>"HTP.P('&lt;"&amp;#REF!&amp;"&gt;' || "&amp;IF(MID(#REF!,1,4)="STUB","NULL","REC."&amp;#REF!)&amp;" || '&lt;/"&amp;#REF!&amp;"&gt;');"</f>
        <v>#REF!</v>
      </c>
      <c r="B492" s="135"/>
      <c r="C492" s="134" t="e">
        <f>"DECODE(C_T."&amp;#REF!&amp;", 0, NULL, C_T."&amp;#REF!&amp;") AS "&amp;#REF!&amp;","</f>
        <v>#REF!</v>
      </c>
      <c r="D492" s="135"/>
      <c r="F492" s="135"/>
      <c r="G492" s="135"/>
      <c r="H492" s="135"/>
      <c r="I492" s="135"/>
      <c r="J492" s="135"/>
    </row>
    <row r="493" spans="1:10" ht="11.25" customHeight="1">
      <c r="A493" s="134" t="e">
        <f>"HTP.P('&lt;"&amp;#REF!&amp;"&gt;' || "&amp;IF(MID(#REF!,1,4)="STUB","NULL","REC."&amp;#REF!)&amp;" || '&lt;/"&amp;#REF!&amp;"&gt;');"</f>
        <v>#REF!</v>
      </c>
      <c r="B493" s="135"/>
      <c r="C493" s="134" t="e">
        <f>"DECODE(C_T."&amp;#REF!&amp;", 0, NULL, C_T."&amp;#REF!&amp;") AS "&amp;#REF!&amp;","</f>
        <v>#REF!</v>
      </c>
      <c r="D493" s="135"/>
      <c r="F493" s="135"/>
      <c r="G493" s="135"/>
      <c r="H493" s="135"/>
      <c r="I493" s="135"/>
      <c r="J493" s="135"/>
    </row>
    <row r="494" spans="1:10" ht="11.25" customHeight="1">
      <c r="A494" s="134" t="e">
        <f>"HTP.P('&lt;"&amp;#REF!&amp;"&gt;' || "&amp;IF(MID(#REF!,1,4)="STUB","NULL","REC."&amp;#REF!)&amp;" || '&lt;/"&amp;#REF!&amp;"&gt;');"</f>
        <v>#REF!</v>
      </c>
      <c r="B494" s="135"/>
      <c r="C494" s="134" t="e">
        <f>"DECODE(C_T."&amp;#REF!&amp;", 0, NULL, C_T."&amp;#REF!&amp;") AS "&amp;#REF!&amp;","</f>
        <v>#REF!</v>
      </c>
      <c r="D494" s="135"/>
      <c r="F494" s="135"/>
      <c r="G494" s="135"/>
      <c r="H494" s="135"/>
      <c r="I494" s="135"/>
      <c r="J494" s="135"/>
    </row>
    <row r="495" spans="1:10" ht="11.25" customHeight="1">
      <c r="A495" s="134" t="e">
        <f>"HTP.P('&lt;"&amp;#REF!&amp;"&gt;' || "&amp;IF(MID(#REF!,1,4)="STUB","NULL","REC."&amp;#REF!)&amp;" || '&lt;/"&amp;#REF!&amp;"&gt;');"</f>
        <v>#REF!</v>
      </c>
      <c r="B495" s="135"/>
      <c r="C495" s="134" t="e">
        <f>"DECODE(C_T."&amp;#REF!&amp;", 0, NULL, C_T."&amp;#REF!&amp;") AS "&amp;#REF!&amp;","</f>
        <v>#REF!</v>
      </c>
      <c r="D495" s="135"/>
      <c r="F495" s="135"/>
      <c r="G495" s="135"/>
      <c r="H495" s="135"/>
      <c r="I495" s="135"/>
      <c r="J495" s="135"/>
    </row>
    <row r="496" spans="1:10" ht="11.25" customHeight="1">
      <c r="A496" s="134" t="e">
        <f>"HTP.P('&lt;"&amp;#REF!&amp;"&gt;' || "&amp;IF(MID(#REF!,1,4)="STUB","NULL","REC."&amp;#REF!)&amp;" || '&lt;/"&amp;#REF!&amp;"&gt;');"</f>
        <v>#REF!</v>
      </c>
      <c r="B496" s="135"/>
      <c r="C496" s="134" t="e">
        <f>"DECODE(C_T."&amp;#REF!&amp;", 0, NULL, C_T."&amp;#REF!&amp;") AS "&amp;#REF!&amp;","</f>
        <v>#REF!</v>
      </c>
      <c r="D496" s="135"/>
      <c r="F496" s="135"/>
      <c r="G496" s="135"/>
      <c r="H496" s="135"/>
      <c r="I496" s="135"/>
      <c r="J496" s="135"/>
    </row>
    <row r="497" spans="1:10" ht="11.25" customHeight="1">
      <c r="A497" s="134" t="e">
        <f>"HTP.P('&lt;"&amp;#REF!&amp;"&gt;' || "&amp;IF(MID(#REF!,1,4)="STUB","NULL","REC."&amp;#REF!)&amp;" || '&lt;/"&amp;#REF!&amp;"&gt;');"</f>
        <v>#REF!</v>
      </c>
      <c r="B497" s="135"/>
      <c r="C497" s="134" t="e">
        <f>"DECODE(C_T."&amp;#REF!&amp;", 0, NULL, C_T."&amp;#REF!&amp;") AS "&amp;#REF!&amp;","</f>
        <v>#REF!</v>
      </c>
      <c r="D497" s="135"/>
      <c r="F497" s="135"/>
      <c r="G497" s="135"/>
      <c r="H497" s="135"/>
      <c r="I497" s="135"/>
      <c r="J497" s="135"/>
    </row>
    <row r="498" spans="1:10" ht="11.25" customHeight="1">
      <c r="A498" s="134" t="e">
        <f>"HTP.P('&lt;"&amp;#REF!&amp;"&gt;' || "&amp;IF(MID(#REF!,1,4)="STUB","NULL","REC."&amp;#REF!)&amp;" || '&lt;/"&amp;#REF!&amp;"&gt;');"</f>
        <v>#REF!</v>
      </c>
      <c r="B498" s="135"/>
      <c r="C498" s="134" t="e">
        <f>"DECODE(C_T."&amp;#REF!&amp;", 0, NULL, C_T."&amp;#REF!&amp;") AS "&amp;#REF!&amp;","</f>
        <v>#REF!</v>
      </c>
      <c r="D498" s="135"/>
      <c r="F498" s="135"/>
      <c r="G498" s="135"/>
      <c r="H498" s="135"/>
      <c r="I498" s="135"/>
      <c r="J498" s="135"/>
    </row>
    <row r="499" spans="1:10" ht="11.25" customHeight="1">
      <c r="A499" s="134" t="e">
        <f>"HTP.P('&lt;"&amp;#REF!&amp;"&gt;' || "&amp;IF(MID(#REF!,1,4)="STUB","NULL","REC."&amp;#REF!)&amp;" || '&lt;/"&amp;#REF!&amp;"&gt;');"</f>
        <v>#REF!</v>
      </c>
      <c r="B499" s="135"/>
      <c r="C499" s="134" t="e">
        <f>"DECODE(C_T."&amp;#REF!&amp;", 0, NULL, C_T."&amp;#REF!&amp;") AS "&amp;#REF!&amp;","</f>
        <v>#REF!</v>
      </c>
      <c r="D499" s="135"/>
      <c r="F499" s="135"/>
      <c r="G499" s="135"/>
      <c r="H499" s="135"/>
      <c r="I499" s="135"/>
      <c r="J499" s="135"/>
    </row>
    <row r="500" spans="1:10" ht="11.25" customHeight="1">
      <c r="A500" s="134" t="e">
        <f>"HTP.P('&lt;"&amp;#REF!&amp;"&gt;' || "&amp;IF(MID(#REF!,1,4)="STUB","NULL","REC."&amp;#REF!)&amp;" || '&lt;/"&amp;#REF!&amp;"&gt;');"</f>
        <v>#REF!</v>
      </c>
      <c r="B500" s="135"/>
      <c r="C500" s="134" t="e">
        <f>"DECODE(C_T."&amp;#REF!&amp;", 0, NULL, C_T."&amp;#REF!&amp;") AS "&amp;#REF!&amp;","</f>
        <v>#REF!</v>
      </c>
      <c r="D500" s="135"/>
      <c r="F500" s="135"/>
      <c r="G500" s="135"/>
      <c r="H500" s="135"/>
      <c r="I500" s="135"/>
      <c r="J500" s="135"/>
    </row>
    <row r="501" spans="1:10" ht="11.25" customHeight="1">
      <c r="A501" s="134" t="e">
        <f>"HTP.P('&lt;"&amp;#REF!&amp;"&gt;' || "&amp;IF(MID(#REF!,1,4)="STUB","NULL","REC."&amp;#REF!)&amp;" || '&lt;/"&amp;#REF!&amp;"&gt;');"</f>
        <v>#REF!</v>
      </c>
      <c r="B501" s="135"/>
      <c r="C501" s="134" t="e">
        <f>"DECODE(C_T."&amp;#REF!&amp;", 0, NULL, C_T."&amp;#REF!&amp;") AS "&amp;#REF!&amp;","</f>
        <v>#REF!</v>
      </c>
      <c r="D501" s="135"/>
      <c r="F501" s="135"/>
      <c r="G501" s="135"/>
      <c r="H501" s="135"/>
      <c r="I501" s="135"/>
      <c r="J501" s="135"/>
    </row>
    <row r="502" spans="1:10" ht="11.25" customHeight="1">
      <c r="A502" s="134" t="e">
        <f>"HTP.P('&lt;"&amp;#REF!&amp;"&gt;' || "&amp;IF(MID(#REF!,1,4)="STUB","NULL","REC."&amp;#REF!)&amp;" || '&lt;/"&amp;#REF!&amp;"&gt;');"</f>
        <v>#REF!</v>
      </c>
      <c r="B502" s="135"/>
      <c r="C502" s="134" t="e">
        <f>"DECODE(C_T."&amp;#REF!&amp;", 0, NULL, C_T."&amp;#REF!&amp;") AS "&amp;#REF!&amp;","</f>
        <v>#REF!</v>
      </c>
      <c r="D502" s="135"/>
      <c r="F502" s="135"/>
      <c r="G502" s="135"/>
      <c r="H502" s="135"/>
      <c r="I502" s="135"/>
      <c r="J502" s="135"/>
    </row>
    <row r="503" spans="1:10" ht="11.25" customHeight="1">
      <c r="A503" s="134" t="e">
        <f>"HTP.P('&lt;"&amp;#REF!&amp;"&gt;' || "&amp;IF(MID(#REF!,1,4)="STUB","NULL","REC."&amp;#REF!)&amp;" || '&lt;/"&amp;#REF!&amp;"&gt;');"</f>
        <v>#REF!</v>
      </c>
      <c r="B503" s="135"/>
      <c r="C503" s="134" t="e">
        <f>"DECODE(C_T."&amp;#REF!&amp;", 0, NULL, C_T."&amp;#REF!&amp;") AS "&amp;#REF!&amp;","</f>
        <v>#REF!</v>
      </c>
      <c r="D503" s="135"/>
      <c r="F503" s="135"/>
      <c r="G503" s="135"/>
      <c r="H503" s="135"/>
      <c r="I503" s="135"/>
      <c r="J503" s="135"/>
    </row>
    <row r="504" spans="1:10" ht="11.25" customHeight="1">
      <c r="A504" s="134" t="e">
        <f>"HTP.P('&lt;"&amp;#REF!&amp;"&gt;' || "&amp;IF(MID(#REF!,1,4)="STUB","NULL","REC."&amp;#REF!)&amp;" || '&lt;/"&amp;#REF!&amp;"&gt;');"</f>
        <v>#REF!</v>
      </c>
      <c r="B504" s="135"/>
      <c r="C504" s="134" t="e">
        <f>"DECODE(C_T."&amp;#REF!&amp;", 0, NULL, C_T."&amp;#REF!&amp;") AS "&amp;#REF!&amp;","</f>
        <v>#REF!</v>
      </c>
      <c r="D504" s="135"/>
      <c r="F504" s="135"/>
      <c r="G504" s="135"/>
      <c r="H504" s="135"/>
      <c r="I504" s="135"/>
      <c r="J504" s="135"/>
    </row>
    <row r="505" spans="1:10" ht="11.25" customHeight="1">
      <c r="A505" s="134" t="e">
        <f>"HTP.P('&lt;"&amp;#REF!&amp;"&gt;' || "&amp;IF(MID(#REF!,1,4)="STUB","NULL","REC."&amp;#REF!)&amp;" || '&lt;/"&amp;#REF!&amp;"&gt;');"</f>
        <v>#REF!</v>
      </c>
      <c r="B505" s="135"/>
      <c r="C505" s="134" t="e">
        <f>"DECODE(C_T."&amp;#REF!&amp;", 0, NULL, C_T."&amp;#REF!&amp;") AS "&amp;#REF!&amp;","</f>
        <v>#REF!</v>
      </c>
      <c r="D505" s="135"/>
      <c r="F505" s="135"/>
      <c r="G505" s="135"/>
      <c r="H505" s="135"/>
      <c r="I505" s="135"/>
      <c r="J505" s="135"/>
    </row>
    <row r="506" spans="1:10" ht="11.25" customHeight="1">
      <c r="A506" s="134" t="e">
        <f>"HTP.P('&lt;"&amp;#REF!&amp;"&gt;' || "&amp;IF(MID(#REF!,1,4)="STUB","NULL","REC."&amp;#REF!)&amp;" || '&lt;/"&amp;#REF!&amp;"&gt;');"</f>
        <v>#REF!</v>
      </c>
      <c r="B506" s="135"/>
      <c r="C506" s="134" t="e">
        <f>"DECODE(C_T."&amp;#REF!&amp;", 0, NULL, C_T."&amp;#REF!&amp;") AS "&amp;#REF!&amp;","</f>
        <v>#REF!</v>
      </c>
      <c r="D506" s="135"/>
      <c r="F506" s="135"/>
      <c r="G506" s="135"/>
      <c r="H506" s="135"/>
      <c r="I506" s="135"/>
      <c r="J506" s="135"/>
    </row>
    <row r="507" spans="1:10" ht="11.25" customHeight="1">
      <c r="A507" s="134" t="e">
        <f>"HTP.P('&lt;"&amp;#REF!&amp;"&gt;' || "&amp;IF(MID(#REF!,1,4)="STUB","NULL","REC."&amp;#REF!)&amp;" || '&lt;/"&amp;#REF!&amp;"&gt;');"</f>
        <v>#REF!</v>
      </c>
      <c r="B507" s="135"/>
      <c r="C507" s="134" t="e">
        <f>"DECODE(C_T."&amp;#REF!&amp;", 0, NULL, C_T."&amp;#REF!&amp;") AS "&amp;#REF!&amp;","</f>
        <v>#REF!</v>
      </c>
      <c r="D507" s="135"/>
      <c r="F507" s="135"/>
      <c r="G507" s="135"/>
      <c r="H507" s="135"/>
      <c r="I507" s="135"/>
      <c r="J507" s="135"/>
    </row>
    <row r="508" spans="1:10" ht="11.25" customHeight="1">
      <c r="A508" s="134" t="e">
        <f>"HTP.P('&lt;"&amp;#REF!&amp;"&gt;' || "&amp;IF(MID(#REF!,1,4)="STUB","NULL","REC."&amp;#REF!)&amp;" || '&lt;/"&amp;#REF!&amp;"&gt;');"</f>
        <v>#REF!</v>
      </c>
      <c r="B508" s="135"/>
      <c r="C508" s="134" t="e">
        <f>"DECODE(C_T."&amp;#REF!&amp;", 0, NULL, C_T."&amp;#REF!&amp;") AS "&amp;#REF!&amp;","</f>
        <v>#REF!</v>
      </c>
      <c r="D508" s="135"/>
      <c r="F508" s="135"/>
      <c r="G508" s="135"/>
      <c r="H508" s="135"/>
      <c r="I508" s="135"/>
      <c r="J508" s="135"/>
    </row>
    <row r="509" spans="1:10" ht="11.25" customHeight="1">
      <c r="A509" s="134" t="e">
        <f>"HTP.P('&lt;"&amp;#REF!&amp;"&gt;' || "&amp;IF(MID(#REF!,1,4)="STUB","NULL","REC."&amp;#REF!)&amp;" || '&lt;/"&amp;#REF!&amp;"&gt;');"</f>
        <v>#REF!</v>
      </c>
      <c r="B509" s="135"/>
      <c r="C509" s="134" t="e">
        <f>"DECODE(C_T."&amp;#REF!&amp;", 0, NULL, C_T."&amp;#REF!&amp;") AS "&amp;#REF!&amp;","</f>
        <v>#REF!</v>
      </c>
      <c r="D509" s="135"/>
      <c r="F509" s="135"/>
      <c r="G509" s="135"/>
      <c r="H509" s="135"/>
      <c r="I509" s="135"/>
      <c r="J509" s="135"/>
    </row>
    <row r="510" spans="1:10" ht="11.25" customHeight="1">
      <c r="A510" s="134" t="e">
        <f>"HTP.P('&lt;"&amp;#REF!&amp;"&gt;' || "&amp;IF(MID(#REF!,1,4)="STUB","NULL","REC."&amp;#REF!)&amp;" || '&lt;/"&amp;#REF!&amp;"&gt;');"</f>
        <v>#REF!</v>
      </c>
      <c r="B510" s="135"/>
      <c r="C510" s="134" t="e">
        <f>"DECODE(C_T."&amp;#REF!&amp;", 0, NULL, C_T."&amp;#REF!&amp;") AS "&amp;#REF!&amp;","</f>
        <v>#REF!</v>
      </c>
      <c r="D510" s="135"/>
      <c r="F510" s="135"/>
      <c r="G510" s="135"/>
      <c r="H510" s="135"/>
      <c r="I510" s="135"/>
      <c r="J510" s="135"/>
    </row>
    <row r="511" spans="1:10" ht="11.25" customHeight="1">
      <c r="A511" s="134" t="e">
        <f>"HTP.P('&lt;"&amp;#REF!&amp;"&gt;' || "&amp;IF(MID(#REF!,1,4)="STUB","NULL","REC."&amp;#REF!)&amp;" || '&lt;/"&amp;#REF!&amp;"&gt;');"</f>
        <v>#REF!</v>
      </c>
      <c r="B511" s="135"/>
      <c r="C511" s="134" t="e">
        <f>"DECODE(C_T."&amp;#REF!&amp;", 0, NULL, C_T."&amp;#REF!&amp;") AS "&amp;#REF!&amp;","</f>
        <v>#REF!</v>
      </c>
      <c r="D511" s="135"/>
      <c r="F511" s="135"/>
      <c r="G511" s="135"/>
      <c r="H511" s="135"/>
      <c r="I511" s="135"/>
      <c r="J511" s="135"/>
    </row>
    <row r="512" spans="1:10" ht="11.25" customHeight="1">
      <c r="A512" s="134" t="e">
        <f>"HTP.P('&lt;"&amp;#REF!&amp;"&gt;' || "&amp;IF(MID(#REF!,1,4)="STUB","NULL","REC."&amp;#REF!)&amp;" || '&lt;/"&amp;#REF!&amp;"&gt;');"</f>
        <v>#REF!</v>
      </c>
      <c r="B512" s="135"/>
      <c r="C512" s="134" t="e">
        <f>"DECODE(C_T."&amp;#REF!&amp;", 0, NULL, C_T."&amp;#REF!&amp;") AS "&amp;#REF!&amp;","</f>
        <v>#REF!</v>
      </c>
      <c r="D512" s="135"/>
      <c r="F512" s="135"/>
      <c r="G512" s="135"/>
      <c r="H512" s="135"/>
      <c r="I512" s="135"/>
      <c r="J512" s="135"/>
    </row>
    <row r="513" spans="1:10" ht="11.25" customHeight="1">
      <c r="A513" s="134" t="e">
        <f>"HTP.P('&lt;"&amp;#REF!&amp;"&gt;' || "&amp;IF(MID(#REF!,1,4)="STUB","NULL","REC."&amp;#REF!)&amp;" || '&lt;/"&amp;#REF!&amp;"&gt;');"</f>
        <v>#REF!</v>
      </c>
      <c r="B513" s="135"/>
      <c r="C513" s="134" t="e">
        <f>"DECODE(C_T."&amp;#REF!&amp;", 0, NULL, C_T."&amp;#REF!&amp;") AS "&amp;#REF!&amp;","</f>
        <v>#REF!</v>
      </c>
      <c r="D513" s="135"/>
      <c r="F513" s="135"/>
      <c r="G513" s="135"/>
      <c r="H513" s="135"/>
      <c r="I513" s="135"/>
      <c r="J513" s="135"/>
    </row>
    <row r="514" spans="1:10" ht="11.25" customHeight="1">
      <c r="A514" s="134" t="e">
        <f>"HTP.P('&lt;"&amp;#REF!&amp;"&gt;' || "&amp;IF(MID(#REF!,1,4)="STUB","NULL","REC."&amp;#REF!)&amp;" || '&lt;/"&amp;#REF!&amp;"&gt;');"</f>
        <v>#REF!</v>
      </c>
      <c r="B514" s="135"/>
      <c r="C514" s="134" t="e">
        <f>"DECODE(C_T."&amp;#REF!&amp;", 0, NULL, C_T."&amp;#REF!&amp;") AS "&amp;#REF!&amp;","</f>
        <v>#REF!</v>
      </c>
      <c r="D514" s="135"/>
      <c r="F514" s="135"/>
      <c r="G514" s="135"/>
      <c r="H514" s="135"/>
      <c r="I514" s="135"/>
      <c r="J514" s="135"/>
    </row>
    <row r="515" spans="1:10" ht="11.25" customHeight="1">
      <c r="A515" s="134" t="e">
        <f>"HTP.P('&lt;"&amp;#REF!&amp;"&gt;' || "&amp;IF(MID(#REF!,1,4)="STUB","NULL","REC."&amp;#REF!)&amp;" || '&lt;/"&amp;#REF!&amp;"&gt;');"</f>
        <v>#REF!</v>
      </c>
      <c r="B515" s="135"/>
      <c r="C515" s="134" t="e">
        <f>"DECODE(C_T."&amp;#REF!&amp;", 0, NULL, C_T."&amp;#REF!&amp;") AS "&amp;#REF!&amp;","</f>
        <v>#REF!</v>
      </c>
      <c r="D515" s="135"/>
      <c r="F515" s="135"/>
      <c r="G515" s="135"/>
      <c r="H515" s="135"/>
      <c r="I515" s="135"/>
      <c r="J515" s="135"/>
    </row>
    <row r="516" spans="1:10" ht="11.25" customHeight="1">
      <c r="A516" s="134" t="e">
        <f>"HTP.P('&lt;"&amp;#REF!&amp;"&gt;' || "&amp;IF(MID(#REF!,1,4)="STUB","NULL","REC."&amp;#REF!)&amp;" || '&lt;/"&amp;#REF!&amp;"&gt;');"</f>
        <v>#REF!</v>
      </c>
      <c r="B516" s="135"/>
      <c r="C516" s="134" t="e">
        <f>"DECODE(C_T."&amp;#REF!&amp;", 0, NULL, C_T."&amp;#REF!&amp;") AS "&amp;#REF!&amp;","</f>
        <v>#REF!</v>
      </c>
      <c r="D516" s="135"/>
      <c r="F516" s="135"/>
      <c r="G516" s="135"/>
      <c r="H516" s="135"/>
      <c r="I516" s="135"/>
      <c r="J516" s="135"/>
    </row>
    <row r="517" spans="1:10" ht="11.25" customHeight="1">
      <c r="A517" s="134" t="e">
        <f>"HTP.P('&lt;"&amp;#REF!&amp;"&gt;' || "&amp;IF(MID(#REF!,1,4)="STUB","NULL","REC."&amp;#REF!)&amp;" || '&lt;/"&amp;#REF!&amp;"&gt;');"</f>
        <v>#REF!</v>
      </c>
      <c r="B517" s="135"/>
      <c r="C517" s="134" t="e">
        <f>"DECODE(C_T."&amp;#REF!&amp;", 0, NULL, C_T."&amp;#REF!&amp;") AS "&amp;#REF!&amp;","</f>
        <v>#REF!</v>
      </c>
      <c r="D517" s="135"/>
      <c r="F517" s="135"/>
      <c r="G517" s="135"/>
      <c r="H517" s="135"/>
      <c r="I517" s="135"/>
      <c r="J517" s="135"/>
    </row>
    <row r="518" spans="1:10" ht="11.25" customHeight="1">
      <c r="A518" s="134" t="e">
        <f>"HTP.P('&lt;"&amp;#REF!&amp;"&gt;' || "&amp;IF(MID(#REF!,1,4)="STUB","NULL","REC."&amp;#REF!)&amp;" || '&lt;/"&amp;#REF!&amp;"&gt;');"</f>
        <v>#REF!</v>
      </c>
      <c r="B518" s="135"/>
      <c r="C518" s="134" t="e">
        <f>"DECODE(C_T."&amp;#REF!&amp;", 0, NULL, C_T."&amp;#REF!&amp;") AS "&amp;#REF!&amp;","</f>
        <v>#REF!</v>
      </c>
      <c r="D518" s="135"/>
      <c r="F518" s="135"/>
      <c r="G518" s="135"/>
      <c r="H518" s="135"/>
      <c r="I518" s="135"/>
      <c r="J518" s="135"/>
    </row>
    <row r="519" spans="1:10" ht="11.25" customHeight="1">
      <c r="A519" s="134" t="e">
        <f>"HTP.P('&lt;"&amp;#REF!&amp;"&gt;' || "&amp;IF(MID(#REF!,1,4)="STUB","NULL","REC."&amp;#REF!)&amp;" || '&lt;/"&amp;#REF!&amp;"&gt;');"</f>
        <v>#REF!</v>
      </c>
      <c r="B519" s="135"/>
      <c r="C519" s="134" t="e">
        <f>"DECODE(C_T."&amp;#REF!&amp;", 0, NULL, C_T."&amp;#REF!&amp;") AS "&amp;#REF!&amp;","</f>
        <v>#REF!</v>
      </c>
      <c r="D519" s="135"/>
      <c r="F519" s="135"/>
      <c r="G519" s="135"/>
      <c r="H519" s="135"/>
      <c r="I519" s="135"/>
      <c r="J519" s="135"/>
    </row>
    <row r="520" spans="1:10" ht="11.25" customHeight="1">
      <c r="A520" s="134" t="e">
        <f>"HTP.P('&lt;"&amp;#REF!&amp;"&gt;' || "&amp;IF(MID(#REF!,1,4)="STUB","NULL","REC."&amp;#REF!)&amp;" || '&lt;/"&amp;#REF!&amp;"&gt;');"</f>
        <v>#REF!</v>
      </c>
      <c r="B520" s="135"/>
      <c r="C520" s="134" t="e">
        <f>"DECODE(C_T."&amp;#REF!&amp;", 0, NULL, C_T."&amp;#REF!&amp;") AS "&amp;#REF!&amp;","</f>
        <v>#REF!</v>
      </c>
      <c r="D520" s="135"/>
      <c r="F520" s="135"/>
      <c r="G520" s="135"/>
      <c r="H520" s="135"/>
      <c r="I520" s="135"/>
      <c r="J520" s="135"/>
    </row>
    <row r="521" spans="1:10" ht="11.25" customHeight="1">
      <c r="A521" s="134" t="e">
        <f>"HTP.P('&lt;"&amp;#REF!&amp;"&gt;' || "&amp;IF(MID(#REF!,1,4)="STUB","NULL","REC."&amp;#REF!)&amp;" || '&lt;/"&amp;#REF!&amp;"&gt;');"</f>
        <v>#REF!</v>
      </c>
      <c r="B521" s="135"/>
      <c r="C521" s="134" t="e">
        <f>"DECODE(C_T."&amp;#REF!&amp;", 0, NULL, C_T."&amp;#REF!&amp;") AS "&amp;#REF!&amp;","</f>
        <v>#REF!</v>
      </c>
      <c r="D521" s="135"/>
      <c r="F521" s="135"/>
      <c r="G521" s="135"/>
      <c r="H521" s="135"/>
      <c r="I521" s="135"/>
      <c r="J521" s="135"/>
    </row>
    <row r="522" spans="1:10" ht="11.25" customHeight="1">
      <c r="A522" s="134" t="e">
        <f>"HTP.P('&lt;"&amp;#REF!&amp;"&gt;' || "&amp;IF(MID(#REF!,1,4)="STUB","NULL","REC."&amp;#REF!)&amp;" || '&lt;/"&amp;#REF!&amp;"&gt;');"</f>
        <v>#REF!</v>
      </c>
      <c r="B522" s="135"/>
      <c r="C522" s="134" t="e">
        <f>"DECODE(C_T."&amp;#REF!&amp;", 0, NULL, C_T."&amp;#REF!&amp;") AS "&amp;#REF!&amp;","</f>
        <v>#REF!</v>
      </c>
      <c r="D522" s="135"/>
      <c r="F522" s="135"/>
      <c r="G522" s="135"/>
      <c r="H522" s="135"/>
      <c r="I522" s="135"/>
      <c r="J522" s="135"/>
    </row>
    <row r="523" spans="1:10" ht="11.25" customHeight="1">
      <c r="A523" s="134" t="e">
        <f>"HTP.P('&lt;"&amp;#REF!&amp;"&gt;' || "&amp;IF(MID(#REF!,1,4)="STUB","NULL","REC."&amp;#REF!)&amp;" || '&lt;/"&amp;#REF!&amp;"&gt;');"</f>
        <v>#REF!</v>
      </c>
      <c r="B523" s="135"/>
      <c r="C523" s="134" t="e">
        <f>"DECODE(C_T."&amp;#REF!&amp;", 0, NULL, C_T."&amp;#REF!&amp;") AS "&amp;#REF!&amp;","</f>
        <v>#REF!</v>
      </c>
      <c r="D523" s="135"/>
      <c r="F523" s="135"/>
      <c r="G523" s="135"/>
      <c r="H523" s="135"/>
      <c r="I523" s="135"/>
      <c r="J523" s="135"/>
    </row>
    <row r="524" spans="1:10" ht="11.25" customHeight="1">
      <c r="A524" s="134" t="e">
        <f>"HTP.P('&lt;"&amp;#REF!&amp;"&gt;' || "&amp;IF(MID(#REF!,1,4)="STUB","NULL","REC."&amp;#REF!)&amp;" || '&lt;/"&amp;#REF!&amp;"&gt;');"</f>
        <v>#REF!</v>
      </c>
      <c r="B524" s="135"/>
      <c r="C524" s="134" t="e">
        <f>"DECODE(C_T."&amp;#REF!&amp;", 0, NULL, C_T."&amp;#REF!&amp;") AS "&amp;#REF!&amp;","</f>
        <v>#REF!</v>
      </c>
      <c r="D524" s="135"/>
      <c r="F524" s="135"/>
      <c r="G524" s="135"/>
      <c r="H524" s="135"/>
      <c r="I524" s="135"/>
      <c r="J524" s="135"/>
    </row>
    <row r="525" spans="1:10" ht="11.25" customHeight="1">
      <c r="A525" s="134" t="e">
        <f>"HTP.P('&lt;"&amp;#REF!&amp;"&gt;' || "&amp;IF(MID(#REF!,1,4)="STUB","NULL","REC."&amp;#REF!)&amp;" || '&lt;/"&amp;#REF!&amp;"&gt;');"</f>
        <v>#REF!</v>
      </c>
      <c r="B525" s="135"/>
      <c r="C525" s="134" t="e">
        <f>"DECODE(C_T."&amp;#REF!&amp;", 0, NULL, C_T."&amp;#REF!&amp;") AS "&amp;#REF!&amp;","</f>
        <v>#REF!</v>
      </c>
      <c r="D525" s="135"/>
      <c r="F525" s="135"/>
      <c r="G525" s="135"/>
      <c r="H525" s="135"/>
      <c r="I525" s="135"/>
      <c r="J525" s="135"/>
    </row>
    <row r="526" spans="1:10" ht="11.25" customHeight="1">
      <c r="A526" s="134" t="e">
        <f>"HTP.P('&lt;"&amp;#REF!&amp;"&gt;' || "&amp;IF(MID(#REF!,1,4)="STUB","NULL","REC."&amp;#REF!)&amp;" || '&lt;/"&amp;#REF!&amp;"&gt;');"</f>
        <v>#REF!</v>
      </c>
      <c r="B526" s="135"/>
      <c r="C526" s="134" t="e">
        <f>"DECODE(C_T."&amp;#REF!&amp;", 0, NULL, C_T."&amp;#REF!&amp;") AS "&amp;#REF!&amp;","</f>
        <v>#REF!</v>
      </c>
      <c r="D526" s="135"/>
      <c r="F526" s="135"/>
      <c r="G526" s="135"/>
      <c r="H526" s="135"/>
      <c r="I526" s="135"/>
      <c r="J526" s="135"/>
    </row>
    <row r="527" spans="1:10" ht="11.25" customHeight="1">
      <c r="A527" s="134" t="e">
        <f>"HTP.P('&lt;"&amp;#REF!&amp;"&gt;' || "&amp;IF(MID(#REF!,1,4)="STUB","NULL","REC."&amp;#REF!)&amp;" || '&lt;/"&amp;#REF!&amp;"&gt;');"</f>
        <v>#REF!</v>
      </c>
      <c r="B527" s="135"/>
      <c r="C527" s="134" t="e">
        <f>"DECODE(C_T."&amp;#REF!&amp;", 0, NULL, C_T."&amp;#REF!&amp;") AS "&amp;#REF!&amp;","</f>
        <v>#REF!</v>
      </c>
      <c r="D527" s="135"/>
      <c r="F527" s="135"/>
      <c r="G527" s="135"/>
      <c r="H527" s="135"/>
      <c r="I527" s="135"/>
      <c r="J527" s="135"/>
    </row>
    <row r="528" spans="1:10" ht="11.25" customHeight="1">
      <c r="A528" s="134" t="e">
        <f>"HTP.P('&lt;"&amp;#REF!&amp;"&gt;' || "&amp;IF(MID(#REF!,1,4)="STUB","NULL","REC."&amp;#REF!)&amp;" || '&lt;/"&amp;#REF!&amp;"&gt;');"</f>
        <v>#REF!</v>
      </c>
      <c r="B528" s="135"/>
      <c r="C528" s="134" t="e">
        <f>"DECODE(C_T."&amp;#REF!&amp;", 0, NULL, C_T."&amp;#REF!&amp;") AS "&amp;#REF!&amp;","</f>
        <v>#REF!</v>
      </c>
      <c r="D528" s="135"/>
      <c r="F528" s="135"/>
      <c r="G528" s="135"/>
      <c r="H528" s="135"/>
      <c r="I528" s="135"/>
      <c r="J528" s="135"/>
    </row>
    <row r="529" spans="1:10" ht="11.25" customHeight="1">
      <c r="A529" s="134" t="e">
        <f>"HTP.P('&lt;"&amp;#REF!&amp;"&gt;' || "&amp;IF(MID(#REF!,1,4)="STUB","NULL","REC."&amp;#REF!)&amp;" || '&lt;/"&amp;#REF!&amp;"&gt;');"</f>
        <v>#REF!</v>
      </c>
      <c r="B529" s="135"/>
      <c r="C529" s="134" t="e">
        <f>"DECODE(C_T."&amp;#REF!&amp;", 0, NULL, C_T."&amp;#REF!&amp;") AS "&amp;#REF!&amp;","</f>
        <v>#REF!</v>
      </c>
      <c r="D529" s="135"/>
      <c r="F529" s="135"/>
      <c r="G529" s="135"/>
      <c r="H529" s="135"/>
      <c r="I529" s="135"/>
      <c r="J529" s="135"/>
    </row>
    <row r="530" spans="1:10" ht="11.25" customHeight="1">
      <c r="A530" s="134" t="e">
        <f>"HTP.P('&lt;"&amp;#REF!&amp;"&gt;' || "&amp;IF(MID(#REF!,1,4)="STUB","NULL","REC."&amp;#REF!)&amp;" || '&lt;/"&amp;#REF!&amp;"&gt;');"</f>
        <v>#REF!</v>
      </c>
      <c r="B530" s="135"/>
      <c r="C530" s="134" t="e">
        <f>"DECODE(C_T."&amp;#REF!&amp;", 0, NULL, C_T."&amp;#REF!&amp;") AS "&amp;#REF!&amp;","</f>
        <v>#REF!</v>
      </c>
      <c r="D530" s="135"/>
      <c r="F530" s="135"/>
      <c r="G530" s="135"/>
      <c r="H530" s="135"/>
      <c r="I530" s="135"/>
      <c r="J530" s="135"/>
    </row>
    <row r="531" spans="1:10" ht="11.25" customHeight="1">
      <c r="A531" s="134" t="e">
        <f>"HTP.P('&lt;"&amp;#REF!&amp;"&gt;' || "&amp;IF(MID(#REF!,1,4)="STUB","NULL","REC."&amp;#REF!)&amp;" || '&lt;/"&amp;#REF!&amp;"&gt;');"</f>
        <v>#REF!</v>
      </c>
      <c r="B531" s="135"/>
      <c r="C531" s="134" t="e">
        <f>"DECODE(C_T."&amp;#REF!&amp;", 0, NULL, C_T."&amp;#REF!&amp;") AS "&amp;#REF!&amp;","</f>
        <v>#REF!</v>
      </c>
      <c r="D531" s="135"/>
      <c r="F531" s="135"/>
      <c r="G531" s="135"/>
      <c r="H531" s="135"/>
      <c r="I531" s="135"/>
      <c r="J531" s="135"/>
    </row>
    <row r="532" spans="1:10" ht="11.25" customHeight="1">
      <c r="A532" s="134" t="e">
        <f>"HTP.P('&lt;"&amp;#REF!&amp;"&gt;' || "&amp;IF(MID(#REF!,1,4)="STUB","NULL","REC."&amp;#REF!)&amp;" || '&lt;/"&amp;#REF!&amp;"&gt;');"</f>
        <v>#REF!</v>
      </c>
      <c r="B532" s="135"/>
      <c r="C532" s="134" t="e">
        <f>"DECODE(C_T."&amp;#REF!&amp;", 0, NULL, C_T."&amp;#REF!&amp;") AS "&amp;#REF!&amp;","</f>
        <v>#REF!</v>
      </c>
      <c r="D532" s="135"/>
      <c r="F532" s="135"/>
      <c r="G532" s="135"/>
      <c r="H532" s="135"/>
      <c r="I532" s="135"/>
      <c r="J532" s="135"/>
    </row>
    <row r="533" spans="1:10" ht="11.25" customHeight="1">
      <c r="A533" s="134" t="e">
        <f>"HTP.P('&lt;"&amp;#REF!&amp;"&gt;' || "&amp;IF(MID(#REF!,1,4)="STUB","NULL","REC."&amp;#REF!)&amp;" || '&lt;/"&amp;#REF!&amp;"&gt;');"</f>
        <v>#REF!</v>
      </c>
      <c r="B533" s="135"/>
      <c r="C533" s="134" t="e">
        <f>"DECODE(C_T."&amp;#REF!&amp;", 0, NULL, C_T."&amp;#REF!&amp;") AS "&amp;#REF!&amp;","</f>
        <v>#REF!</v>
      </c>
      <c r="D533" s="135"/>
      <c r="F533" s="135"/>
      <c r="G533" s="135"/>
      <c r="H533" s="135"/>
      <c r="I533" s="135"/>
      <c r="J533" s="135"/>
    </row>
    <row r="534" spans="1:10" ht="11.25" customHeight="1">
      <c r="A534" s="134" t="e">
        <f>"HTP.P('&lt;"&amp;#REF!&amp;"&gt;' || "&amp;IF(MID(#REF!,1,4)="STUB","NULL","REC."&amp;#REF!)&amp;" || '&lt;/"&amp;#REF!&amp;"&gt;');"</f>
        <v>#REF!</v>
      </c>
      <c r="B534" s="135"/>
      <c r="C534" s="134" t="e">
        <f>"DECODE(C_T."&amp;#REF!&amp;", 0, NULL, C_T."&amp;#REF!&amp;") AS "&amp;#REF!&amp;","</f>
        <v>#REF!</v>
      </c>
      <c r="D534" s="135"/>
      <c r="F534" s="135"/>
      <c r="G534" s="135"/>
      <c r="H534" s="135"/>
      <c r="I534" s="135"/>
      <c r="J534" s="135"/>
    </row>
    <row r="535" spans="1:10" ht="11.25" customHeight="1">
      <c r="A535" s="134" t="e">
        <f>"HTP.P('&lt;"&amp;#REF!&amp;"&gt;' || "&amp;IF(MID(#REF!,1,4)="STUB","NULL","REC."&amp;#REF!)&amp;" || '&lt;/"&amp;#REF!&amp;"&gt;');"</f>
        <v>#REF!</v>
      </c>
      <c r="B535" s="135"/>
      <c r="C535" s="134" t="e">
        <f>"DECODE(C_T."&amp;#REF!&amp;", 0, NULL, C_T."&amp;#REF!&amp;") AS "&amp;#REF!&amp;","</f>
        <v>#REF!</v>
      </c>
      <c r="D535" s="135"/>
      <c r="F535" s="135"/>
      <c r="G535" s="135"/>
      <c r="H535" s="135"/>
      <c r="I535" s="135"/>
      <c r="J535" s="135"/>
    </row>
    <row r="536" spans="1:10" ht="11.25" customHeight="1">
      <c r="A536" s="134" t="e">
        <f>"HTP.P('&lt;"&amp;#REF!&amp;"&gt;' || "&amp;IF(MID(#REF!,1,4)="STUB","NULL","REC."&amp;#REF!)&amp;" || '&lt;/"&amp;#REF!&amp;"&gt;');"</f>
        <v>#REF!</v>
      </c>
      <c r="B536" s="135"/>
      <c r="C536" s="134" t="e">
        <f>"DECODE(C_T."&amp;#REF!&amp;", 0, NULL, C_T."&amp;#REF!&amp;") AS "&amp;#REF!&amp;","</f>
        <v>#REF!</v>
      </c>
      <c r="D536" s="135"/>
      <c r="F536" s="135"/>
      <c r="G536" s="135"/>
      <c r="H536" s="135"/>
      <c r="I536" s="135"/>
      <c r="J536" s="135"/>
    </row>
    <row r="537" spans="1:10" ht="11.25" customHeight="1">
      <c r="A537" s="134" t="e">
        <f>"HTP.P('&lt;"&amp;#REF!&amp;"&gt;' || "&amp;IF(MID(#REF!,1,4)="STUB","NULL","REC."&amp;#REF!)&amp;" || '&lt;/"&amp;#REF!&amp;"&gt;');"</f>
        <v>#REF!</v>
      </c>
      <c r="B537" s="135"/>
      <c r="C537" s="134" t="e">
        <f>"DECODE(C_T."&amp;#REF!&amp;", 0, NULL, C_T."&amp;#REF!&amp;") AS "&amp;#REF!&amp;","</f>
        <v>#REF!</v>
      </c>
      <c r="D537" s="135"/>
      <c r="F537" s="135"/>
      <c r="G537" s="135"/>
      <c r="H537" s="135"/>
      <c r="I537" s="135"/>
      <c r="J537" s="135"/>
    </row>
    <row r="538" spans="1:10" ht="11.25" customHeight="1">
      <c r="A538" s="134" t="e">
        <f>"HTP.P('&lt;"&amp;#REF!&amp;"&gt;' || "&amp;IF(MID(#REF!,1,4)="STUB","NULL","REC."&amp;#REF!)&amp;" || '&lt;/"&amp;#REF!&amp;"&gt;');"</f>
        <v>#REF!</v>
      </c>
      <c r="B538" s="135"/>
      <c r="C538" s="134" t="e">
        <f>"DECODE(C_T."&amp;#REF!&amp;", 0, NULL, C_T."&amp;#REF!&amp;") AS "&amp;#REF!&amp;","</f>
        <v>#REF!</v>
      </c>
      <c r="D538" s="135"/>
      <c r="F538" s="135"/>
      <c r="G538" s="135"/>
      <c r="H538" s="135"/>
      <c r="I538" s="135"/>
      <c r="J538" s="135"/>
    </row>
    <row r="539" spans="1:10" ht="11.25" customHeight="1">
      <c r="A539" s="134" t="e">
        <f>"HTP.P('&lt;"&amp;#REF!&amp;"&gt;' || "&amp;IF(MID(#REF!,1,4)="STUB","NULL","REC."&amp;#REF!)&amp;" || '&lt;/"&amp;#REF!&amp;"&gt;');"</f>
        <v>#REF!</v>
      </c>
      <c r="B539" s="135"/>
      <c r="C539" s="134" t="e">
        <f>"DECODE(C_T."&amp;#REF!&amp;", 0, NULL, C_T."&amp;#REF!&amp;") AS "&amp;#REF!&amp;","</f>
        <v>#REF!</v>
      </c>
      <c r="D539" s="135"/>
      <c r="F539" s="135"/>
      <c r="G539" s="135"/>
      <c r="H539" s="135"/>
      <c r="I539" s="135"/>
      <c r="J539" s="135"/>
    </row>
    <row r="540" spans="1:10" ht="11.25" customHeight="1">
      <c r="A540" s="134" t="e">
        <f>"HTP.P('&lt;"&amp;#REF!&amp;"&gt;' || "&amp;IF(MID(#REF!,1,4)="STUB","NULL","REC."&amp;#REF!)&amp;" || '&lt;/"&amp;#REF!&amp;"&gt;');"</f>
        <v>#REF!</v>
      </c>
      <c r="B540" s="135"/>
      <c r="C540" s="134" t="e">
        <f>"DECODE(C_T."&amp;#REF!&amp;", 0, NULL, C_T."&amp;#REF!&amp;") AS "&amp;#REF!&amp;","</f>
        <v>#REF!</v>
      </c>
      <c r="D540" s="135"/>
      <c r="F540" s="135"/>
      <c r="G540" s="135"/>
      <c r="H540" s="135"/>
      <c r="I540" s="135"/>
      <c r="J540" s="135"/>
    </row>
    <row r="541" spans="1:10" ht="11.25" customHeight="1">
      <c r="A541" s="134" t="e">
        <f>"HTP.P('&lt;"&amp;#REF!&amp;"&gt;' || "&amp;IF(MID(#REF!,1,4)="STUB","NULL","REC."&amp;#REF!)&amp;" || '&lt;/"&amp;#REF!&amp;"&gt;');"</f>
        <v>#REF!</v>
      </c>
      <c r="B541" s="135"/>
      <c r="C541" s="134" t="e">
        <f>"DECODE(C_T."&amp;#REF!&amp;", 0, NULL, C_T."&amp;#REF!&amp;") AS "&amp;#REF!&amp;","</f>
        <v>#REF!</v>
      </c>
      <c r="D541" s="135"/>
      <c r="F541" s="135"/>
      <c r="G541" s="135"/>
      <c r="H541" s="135"/>
      <c r="I541" s="135"/>
      <c r="J541" s="135"/>
    </row>
    <row r="542" spans="1:10" ht="11.25" customHeight="1">
      <c r="A542" s="134" t="e">
        <f>"HTP.P('&lt;"&amp;#REF!&amp;"&gt;' || "&amp;IF(MID(#REF!,1,4)="STUB","NULL","REC."&amp;#REF!)&amp;" || '&lt;/"&amp;#REF!&amp;"&gt;');"</f>
        <v>#REF!</v>
      </c>
      <c r="B542" s="135"/>
      <c r="C542" s="134" t="e">
        <f>"DECODE(C_T."&amp;#REF!&amp;", 0, NULL, C_T."&amp;#REF!&amp;") AS "&amp;#REF!&amp;","</f>
        <v>#REF!</v>
      </c>
      <c r="D542" s="135"/>
      <c r="F542" s="135"/>
      <c r="G542" s="135"/>
      <c r="H542" s="135"/>
      <c r="I542" s="135"/>
      <c r="J542" s="135"/>
    </row>
    <row r="543" spans="1:10" ht="11.25" customHeight="1">
      <c r="A543" s="134" t="e">
        <f>"HTP.P('&lt;"&amp;#REF!&amp;"&gt;' || "&amp;IF(MID(#REF!,1,4)="STUB","NULL","REC."&amp;#REF!)&amp;" || '&lt;/"&amp;#REF!&amp;"&gt;');"</f>
        <v>#REF!</v>
      </c>
      <c r="B543" s="135"/>
      <c r="C543" s="134" t="e">
        <f>"DECODE(C_T."&amp;#REF!&amp;", 0, NULL, C_T."&amp;#REF!&amp;") AS "&amp;#REF!&amp;","</f>
        <v>#REF!</v>
      </c>
      <c r="D543" s="135"/>
      <c r="F543" s="135"/>
      <c r="G543" s="135"/>
      <c r="H543" s="135"/>
      <c r="I543" s="135"/>
      <c r="J543" s="135"/>
    </row>
    <row r="544" spans="1:10" ht="11.25" customHeight="1">
      <c r="A544" s="134" t="e">
        <f>"HTP.P('&lt;"&amp;#REF!&amp;"&gt;' || "&amp;IF(MID(#REF!,1,4)="STUB","NULL","REC."&amp;#REF!)&amp;" || '&lt;/"&amp;#REF!&amp;"&gt;');"</f>
        <v>#REF!</v>
      </c>
      <c r="B544" s="135"/>
      <c r="C544" s="134" t="e">
        <f>"DECODE(C_T."&amp;#REF!&amp;", 0, NULL, C_T."&amp;#REF!&amp;") AS "&amp;#REF!&amp;","</f>
        <v>#REF!</v>
      </c>
      <c r="D544" s="135"/>
      <c r="F544" s="135"/>
      <c r="G544" s="135"/>
      <c r="H544" s="135"/>
      <c r="I544" s="135"/>
      <c r="J544" s="135"/>
    </row>
    <row r="545" spans="1:10" ht="11.25" customHeight="1">
      <c r="A545" s="134" t="e">
        <f>"HTP.P('&lt;"&amp;#REF!&amp;"&gt;' || "&amp;IF(MID(#REF!,1,4)="STUB","NULL","REC."&amp;#REF!)&amp;" || '&lt;/"&amp;#REF!&amp;"&gt;');"</f>
        <v>#REF!</v>
      </c>
      <c r="B545" s="135"/>
      <c r="C545" s="134" t="e">
        <f>"DECODE(C_T."&amp;#REF!&amp;", 0, NULL, C_T."&amp;#REF!&amp;") AS "&amp;#REF!&amp;","</f>
        <v>#REF!</v>
      </c>
      <c r="D545" s="135"/>
      <c r="F545" s="135"/>
      <c r="G545" s="135"/>
      <c r="H545" s="135"/>
      <c r="I545" s="135"/>
      <c r="J545" s="135"/>
    </row>
    <row r="546" spans="1:10" ht="11.25" customHeight="1">
      <c r="A546" s="134" t="e">
        <f>"HTP.P('&lt;"&amp;#REF!&amp;"&gt;' || "&amp;IF(MID(#REF!,1,4)="STUB","NULL","REC."&amp;#REF!)&amp;" || '&lt;/"&amp;#REF!&amp;"&gt;');"</f>
        <v>#REF!</v>
      </c>
      <c r="B546" s="135"/>
      <c r="C546" s="134" t="e">
        <f>"DECODE(C_T."&amp;#REF!&amp;", 0, NULL, C_T."&amp;#REF!&amp;") AS "&amp;#REF!&amp;","</f>
        <v>#REF!</v>
      </c>
      <c r="D546" s="135"/>
      <c r="F546" s="135"/>
      <c r="G546" s="135"/>
      <c r="H546" s="135"/>
      <c r="I546" s="135"/>
      <c r="J546" s="135"/>
    </row>
    <row r="547" spans="1:10" ht="11.25" customHeight="1">
      <c r="A547" s="134" t="e">
        <f>"HTP.P('&lt;"&amp;#REF!&amp;"&gt;' || "&amp;IF(MID(#REF!,1,4)="STUB","NULL","REC."&amp;#REF!)&amp;" || '&lt;/"&amp;#REF!&amp;"&gt;');"</f>
        <v>#REF!</v>
      </c>
      <c r="B547" s="135"/>
      <c r="C547" s="134" t="e">
        <f>"DECODE(C_T."&amp;#REF!&amp;", 0, NULL, C_T."&amp;#REF!&amp;") AS "&amp;#REF!&amp;","</f>
        <v>#REF!</v>
      </c>
      <c r="D547" s="135"/>
      <c r="F547" s="135"/>
      <c r="G547" s="135"/>
      <c r="H547" s="135"/>
      <c r="I547" s="135"/>
      <c r="J547" s="135"/>
    </row>
    <row r="548" spans="1:10" ht="11.25" customHeight="1">
      <c r="A548" s="134" t="e">
        <f>"HTP.P('&lt;"&amp;#REF!&amp;"&gt;' || "&amp;IF(MID(#REF!,1,4)="STUB","NULL","REC."&amp;#REF!)&amp;" || '&lt;/"&amp;#REF!&amp;"&gt;');"</f>
        <v>#REF!</v>
      </c>
      <c r="B548" s="135"/>
      <c r="C548" s="134" t="e">
        <f>"DECODE(C_T."&amp;#REF!&amp;", 0, NULL, C_T."&amp;#REF!&amp;") AS "&amp;#REF!&amp;","</f>
        <v>#REF!</v>
      </c>
      <c r="D548" s="135"/>
      <c r="F548" s="135"/>
      <c r="G548" s="135"/>
      <c r="H548" s="135"/>
      <c r="I548" s="135"/>
      <c r="J548" s="135"/>
    </row>
    <row r="549" spans="1:10" ht="11.25" customHeight="1">
      <c r="A549" s="134" t="e">
        <f>"HTP.P('&lt;"&amp;#REF!&amp;"&gt;' || "&amp;IF(MID(#REF!,1,4)="STUB","NULL","REC."&amp;#REF!)&amp;" || '&lt;/"&amp;#REF!&amp;"&gt;');"</f>
        <v>#REF!</v>
      </c>
      <c r="B549" s="135"/>
      <c r="C549" s="134" t="e">
        <f>"DECODE(C_T."&amp;#REF!&amp;", 0, NULL, C_T."&amp;#REF!&amp;") AS "&amp;#REF!&amp;","</f>
        <v>#REF!</v>
      </c>
      <c r="D549" s="135"/>
      <c r="F549" s="135"/>
      <c r="G549" s="135"/>
      <c r="H549" s="135"/>
      <c r="I549" s="135"/>
      <c r="J549" s="135"/>
    </row>
    <row r="550" spans="1:10" ht="11.25" customHeight="1">
      <c r="A550" s="134" t="e">
        <f>"HTP.P('&lt;"&amp;#REF!&amp;"&gt;' || "&amp;IF(MID(#REF!,1,4)="STUB","NULL","REC."&amp;#REF!)&amp;" || '&lt;/"&amp;#REF!&amp;"&gt;');"</f>
        <v>#REF!</v>
      </c>
      <c r="B550" s="135"/>
      <c r="C550" s="134" t="e">
        <f>"DECODE(C_T."&amp;#REF!&amp;", 0, NULL, C_T."&amp;#REF!&amp;") AS "&amp;#REF!&amp;","</f>
        <v>#REF!</v>
      </c>
      <c r="D550" s="135"/>
      <c r="F550" s="135"/>
      <c r="G550" s="135"/>
      <c r="H550" s="135"/>
      <c r="I550" s="135"/>
      <c r="J550" s="135"/>
    </row>
    <row r="551" spans="1:10" ht="11.25" customHeight="1">
      <c r="A551" s="134" t="e">
        <f>"HTP.P('&lt;"&amp;#REF!&amp;"&gt;' || "&amp;IF(MID(#REF!,1,4)="STUB","NULL","REC."&amp;#REF!)&amp;" || '&lt;/"&amp;#REF!&amp;"&gt;');"</f>
        <v>#REF!</v>
      </c>
      <c r="B551" s="135"/>
      <c r="C551" s="134" t="e">
        <f>"DECODE(C_T."&amp;#REF!&amp;", 0, NULL, C_T."&amp;#REF!&amp;") AS "&amp;#REF!&amp;","</f>
        <v>#REF!</v>
      </c>
      <c r="D551" s="135"/>
      <c r="F551" s="135"/>
      <c r="G551" s="135"/>
      <c r="H551" s="135"/>
      <c r="I551" s="135"/>
      <c r="J551" s="135"/>
    </row>
    <row r="552" spans="1:10" ht="11.25" customHeight="1">
      <c r="A552" s="134" t="e">
        <f>"HTP.P('&lt;"&amp;#REF!&amp;"&gt;' || "&amp;IF(MID(#REF!,1,4)="STUB","NULL","REC."&amp;#REF!)&amp;" || '&lt;/"&amp;#REF!&amp;"&gt;');"</f>
        <v>#REF!</v>
      </c>
      <c r="B552" s="135"/>
      <c r="C552" s="134" t="e">
        <f>"DECODE(C_T."&amp;#REF!&amp;", 0, NULL, C_T."&amp;#REF!&amp;") AS "&amp;#REF!&amp;","</f>
        <v>#REF!</v>
      </c>
      <c r="D552" s="135"/>
      <c r="F552" s="135"/>
      <c r="G552" s="135"/>
      <c r="H552" s="135"/>
      <c r="I552" s="135"/>
      <c r="J552" s="135"/>
    </row>
    <row r="553" spans="1:10" ht="11.25" customHeight="1">
      <c r="A553" s="134" t="e">
        <f>"HTP.P('&lt;"&amp;#REF!&amp;"&gt;' || "&amp;IF(MID(#REF!,1,4)="STUB","NULL","REC."&amp;#REF!)&amp;" || '&lt;/"&amp;#REF!&amp;"&gt;');"</f>
        <v>#REF!</v>
      </c>
      <c r="B553" s="135"/>
      <c r="C553" s="134" t="e">
        <f>"DECODE(C_T."&amp;#REF!&amp;", 0, NULL, C_T."&amp;#REF!&amp;") AS "&amp;#REF!&amp;","</f>
        <v>#REF!</v>
      </c>
      <c r="D553" s="135"/>
      <c r="F553" s="135"/>
      <c r="G553" s="135"/>
      <c r="H553" s="135"/>
      <c r="I553" s="135"/>
      <c r="J553" s="135"/>
    </row>
    <row r="554" spans="1:10" ht="11.25" customHeight="1">
      <c r="A554" s="134" t="e">
        <f>"HTP.P('&lt;"&amp;#REF!&amp;"&gt;' || "&amp;IF(MID(#REF!,1,4)="STUB","NULL","REC."&amp;#REF!)&amp;" || '&lt;/"&amp;#REF!&amp;"&gt;');"</f>
        <v>#REF!</v>
      </c>
      <c r="B554" s="135"/>
      <c r="C554" s="134" t="e">
        <f>"DECODE(C_T."&amp;#REF!&amp;", 0, NULL, C_T."&amp;#REF!&amp;") AS "&amp;#REF!&amp;","</f>
        <v>#REF!</v>
      </c>
      <c r="D554" s="135"/>
      <c r="F554" s="135"/>
      <c r="G554" s="135"/>
      <c r="H554" s="135"/>
      <c r="I554" s="135"/>
      <c r="J554" s="135"/>
    </row>
    <row r="555" spans="1:10" ht="11.25" customHeight="1">
      <c r="A555" s="134" t="e">
        <f>"HTP.P('&lt;"&amp;#REF!&amp;"&gt;' || "&amp;IF(MID(#REF!,1,4)="STUB","NULL","REC."&amp;#REF!)&amp;" || '&lt;/"&amp;#REF!&amp;"&gt;');"</f>
        <v>#REF!</v>
      </c>
      <c r="B555" s="135"/>
      <c r="C555" s="134" t="e">
        <f>"DECODE(C_T."&amp;#REF!&amp;", 0, NULL, C_T."&amp;#REF!&amp;") AS "&amp;#REF!&amp;","</f>
        <v>#REF!</v>
      </c>
      <c r="D555" s="135"/>
      <c r="F555" s="135"/>
      <c r="G555" s="135"/>
      <c r="H555" s="135"/>
      <c r="I555" s="135"/>
      <c r="J555" s="135"/>
    </row>
    <row r="556" spans="1:10" ht="11.25" customHeight="1">
      <c r="A556" s="134" t="e">
        <f>"HTP.P('&lt;"&amp;#REF!&amp;"&gt;' || "&amp;IF(MID(#REF!,1,4)="STUB","NULL","REC."&amp;#REF!)&amp;" || '&lt;/"&amp;#REF!&amp;"&gt;');"</f>
        <v>#REF!</v>
      </c>
      <c r="B556" s="135"/>
      <c r="C556" s="134" t="e">
        <f>"DECODE(C_T."&amp;#REF!&amp;", 0, NULL, C_T."&amp;#REF!&amp;") AS "&amp;#REF!&amp;","</f>
        <v>#REF!</v>
      </c>
      <c r="D556" s="135"/>
      <c r="F556" s="135"/>
      <c r="G556" s="135"/>
      <c r="H556" s="135"/>
      <c r="I556" s="135"/>
      <c r="J556" s="135"/>
    </row>
    <row r="557" spans="1:10" ht="11.25" customHeight="1">
      <c r="A557" s="134" t="e">
        <f>"HTP.P('&lt;"&amp;#REF!&amp;"&gt;' || "&amp;IF(MID(#REF!,1,4)="STUB","NULL","REC."&amp;#REF!)&amp;" || '&lt;/"&amp;#REF!&amp;"&gt;');"</f>
        <v>#REF!</v>
      </c>
      <c r="B557" s="135"/>
      <c r="C557" s="134" t="e">
        <f>"DECODE(C_T."&amp;#REF!&amp;", 0, NULL, C_T."&amp;#REF!&amp;") AS "&amp;#REF!&amp;","</f>
        <v>#REF!</v>
      </c>
      <c r="D557" s="135"/>
      <c r="F557" s="135"/>
      <c r="G557" s="135"/>
      <c r="H557" s="135"/>
      <c r="I557" s="135"/>
      <c r="J557" s="135"/>
    </row>
    <row r="558" spans="1:10" ht="11.25" customHeight="1">
      <c r="A558" s="134" t="e">
        <f>"HTP.P('&lt;"&amp;#REF!&amp;"&gt;' || "&amp;IF(MID(#REF!,1,4)="STUB","NULL","REC."&amp;#REF!)&amp;" || '&lt;/"&amp;#REF!&amp;"&gt;');"</f>
        <v>#REF!</v>
      </c>
      <c r="B558" s="135"/>
      <c r="C558" s="134" t="e">
        <f>"DECODE(C_T."&amp;#REF!&amp;", 0, NULL, C_T."&amp;#REF!&amp;") AS "&amp;#REF!&amp;","</f>
        <v>#REF!</v>
      </c>
      <c r="D558" s="135"/>
      <c r="F558" s="135"/>
      <c r="G558" s="135"/>
      <c r="H558" s="135"/>
      <c r="I558" s="135"/>
      <c r="J558" s="135"/>
    </row>
    <row r="559" spans="1:10" ht="11.25" customHeight="1">
      <c r="A559" s="134" t="e">
        <f>"HTP.P('&lt;"&amp;#REF!&amp;"&gt;' || "&amp;IF(MID(#REF!,1,4)="STUB","NULL","REC."&amp;#REF!)&amp;" || '&lt;/"&amp;#REF!&amp;"&gt;');"</f>
        <v>#REF!</v>
      </c>
      <c r="B559" s="135"/>
      <c r="C559" s="134" t="e">
        <f>"DECODE(C_T."&amp;#REF!&amp;", 0, NULL, C_T."&amp;#REF!&amp;") AS "&amp;#REF!&amp;","</f>
        <v>#REF!</v>
      </c>
      <c r="D559" s="135"/>
      <c r="F559" s="135"/>
      <c r="G559" s="135"/>
      <c r="H559" s="135"/>
      <c r="I559" s="135"/>
      <c r="J559" s="135"/>
    </row>
    <row r="560" spans="1:10" ht="11.25" customHeight="1">
      <c r="A560" s="134" t="e">
        <f>"HTP.P('&lt;"&amp;#REF!&amp;"&gt;' || "&amp;IF(MID(#REF!,1,4)="STUB","NULL","REC."&amp;#REF!)&amp;" || '&lt;/"&amp;#REF!&amp;"&gt;');"</f>
        <v>#REF!</v>
      </c>
      <c r="B560" s="135"/>
      <c r="C560" s="134" t="e">
        <f>"DECODE(C_T."&amp;#REF!&amp;", 0, NULL, C_T."&amp;#REF!&amp;") AS "&amp;#REF!&amp;","</f>
        <v>#REF!</v>
      </c>
      <c r="D560" s="135"/>
      <c r="F560" s="135"/>
      <c r="G560" s="135"/>
      <c r="H560" s="135"/>
      <c r="I560" s="135"/>
      <c r="J560" s="135"/>
    </row>
    <row r="561" spans="1:10" ht="11.25" customHeight="1">
      <c r="A561" s="134" t="e">
        <f>"HTP.P('&lt;"&amp;#REF!&amp;"&gt;' || "&amp;IF(MID(#REF!,1,4)="STUB","NULL","REC."&amp;#REF!)&amp;" || '&lt;/"&amp;#REF!&amp;"&gt;');"</f>
        <v>#REF!</v>
      </c>
      <c r="B561" s="135"/>
      <c r="C561" s="134" t="e">
        <f>"DECODE(C_T."&amp;#REF!&amp;", 0, NULL, C_T."&amp;#REF!&amp;") AS "&amp;#REF!&amp;","</f>
        <v>#REF!</v>
      </c>
      <c r="D561" s="135"/>
      <c r="F561" s="135"/>
      <c r="G561" s="135"/>
      <c r="H561" s="135"/>
      <c r="I561" s="135"/>
      <c r="J561" s="135"/>
    </row>
    <row r="562" spans="1:10" ht="11.25" customHeight="1">
      <c r="A562" s="134" t="e">
        <f>"HTP.P('&lt;"&amp;#REF!&amp;"&gt;' || "&amp;IF(MID(#REF!,1,4)="STUB","NULL","REC."&amp;#REF!)&amp;" || '&lt;/"&amp;#REF!&amp;"&gt;');"</f>
        <v>#REF!</v>
      </c>
      <c r="B562" s="135"/>
      <c r="C562" s="134" t="e">
        <f>"DECODE(C_T."&amp;#REF!&amp;", 0, NULL, C_T."&amp;#REF!&amp;") AS "&amp;#REF!&amp;","</f>
        <v>#REF!</v>
      </c>
      <c r="D562" s="135"/>
      <c r="F562" s="135"/>
      <c r="G562" s="135"/>
      <c r="H562" s="135"/>
      <c r="I562" s="135"/>
      <c r="J562" s="135"/>
    </row>
    <row r="563" spans="1:10" ht="11.25" customHeight="1">
      <c r="A563" s="134" t="e">
        <f>"HTP.P('&lt;"&amp;#REF!&amp;"&gt;' || "&amp;IF(MID(#REF!,1,4)="STUB","NULL","REC."&amp;#REF!)&amp;" || '&lt;/"&amp;#REF!&amp;"&gt;');"</f>
        <v>#REF!</v>
      </c>
      <c r="B563" s="135"/>
      <c r="C563" s="134" t="e">
        <f>"DECODE(C_T."&amp;#REF!&amp;", 0, NULL, C_T."&amp;#REF!&amp;") AS "&amp;#REF!&amp;","</f>
        <v>#REF!</v>
      </c>
      <c r="D563" s="135"/>
      <c r="F563" s="135"/>
      <c r="G563" s="135"/>
      <c r="H563" s="135"/>
      <c r="I563" s="135"/>
      <c r="J563" s="135"/>
    </row>
    <row r="564" spans="1:10" ht="11.25" customHeight="1">
      <c r="A564" s="134" t="e">
        <f>"HTP.P('&lt;"&amp;#REF!&amp;"&gt;' || "&amp;IF(MID(#REF!,1,4)="STUB","NULL","REC."&amp;#REF!)&amp;" || '&lt;/"&amp;#REF!&amp;"&gt;');"</f>
        <v>#REF!</v>
      </c>
      <c r="B564" s="135"/>
      <c r="C564" s="134" t="e">
        <f>"DECODE(C_T."&amp;#REF!&amp;", 0, NULL, C_T."&amp;#REF!&amp;") AS "&amp;#REF!&amp;","</f>
        <v>#REF!</v>
      </c>
      <c r="D564" s="135"/>
      <c r="F564" s="135"/>
      <c r="G564" s="135"/>
      <c r="H564" s="135"/>
      <c r="I564" s="135"/>
      <c r="J564" s="135"/>
    </row>
    <row r="565" spans="1:10" ht="11.25" customHeight="1">
      <c r="A565" s="134" t="e">
        <f>"HTP.P('&lt;"&amp;#REF!&amp;"&gt;' || "&amp;IF(MID(#REF!,1,4)="STUB","NULL","REC."&amp;#REF!)&amp;" || '&lt;/"&amp;#REF!&amp;"&gt;');"</f>
        <v>#REF!</v>
      </c>
      <c r="B565" s="135"/>
      <c r="C565" s="134" t="e">
        <f>"DECODE(C_T."&amp;#REF!&amp;", 0, NULL, C_T."&amp;#REF!&amp;") AS "&amp;#REF!&amp;","</f>
        <v>#REF!</v>
      </c>
      <c r="D565" s="135"/>
      <c r="F565" s="135"/>
      <c r="G565" s="135"/>
      <c r="H565" s="135"/>
      <c r="I565" s="135"/>
      <c r="J565" s="135"/>
    </row>
    <row r="566" spans="1:10" ht="11.25" customHeight="1">
      <c r="A566" s="134" t="e">
        <f>"HTP.P('&lt;"&amp;#REF!&amp;"&gt;' || "&amp;IF(MID(#REF!,1,4)="STUB","NULL","REC."&amp;#REF!)&amp;" || '&lt;/"&amp;#REF!&amp;"&gt;');"</f>
        <v>#REF!</v>
      </c>
      <c r="B566" s="135"/>
      <c r="C566" s="134" t="e">
        <f>"DECODE(C_T."&amp;#REF!&amp;", 0, NULL, C_T."&amp;#REF!&amp;") AS "&amp;#REF!&amp;","</f>
        <v>#REF!</v>
      </c>
      <c r="D566" s="135"/>
      <c r="F566" s="135"/>
      <c r="G566" s="135"/>
      <c r="H566" s="135"/>
      <c r="I566" s="135"/>
      <c r="J566" s="135"/>
    </row>
    <row r="567" spans="1:10" ht="11.25" customHeight="1">
      <c r="A567" s="134" t="e">
        <f>"HTP.P('&lt;"&amp;#REF!&amp;"&gt;' || "&amp;IF(MID(#REF!,1,4)="STUB","NULL","REC."&amp;#REF!)&amp;" || '&lt;/"&amp;#REF!&amp;"&gt;');"</f>
        <v>#REF!</v>
      </c>
      <c r="B567" s="135"/>
      <c r="C567" s="134" t="e">
        <f>"DECODE(C_T."&amp;#REF!&amp;", 0, NULL, C_T."&amp;#REF!&amp;") AS "&amp;#REF!&amp;","</f>
        <v>#REF!</v>
      </c>
      <c r="D567" s="135"/>
      <c r="F567" s="135"/>
      <c r="G567" s="135"/>
      <c r="H567" s="135"/>
      <c r="I567" s="135"/>
      <c r="J567" s="135"/>
    </row>
    <row r="568" spans="1:10" ht="11.25" customHeight="1">
      <c r="A568" s="134" t="e">
        <f>"HTP.P('&lt;"&amp;#REF!&amp;"&gt;' || "&amp;IF(MID(#REF!,1,4)="STUB","NULL","REC."&amp;#REF!)&amp;" || '&lt;/"&amp;#REF!&amp;"&gt;');"</f>
        <v>#REF!</v>
      </c>
      <c r="B568" s="135"/>
      <c r="C568" s="134" t="e">
        <f>"DECODE(C_T."&amp;#REF!&amp;", 0, NULL, C_T."&amp;#REF!&amp;") AS "&amp;#REF!&amp;","</f>
        <v>#REF!</v>
      </c>
      <c r="D568" s="135"/>
      <c r="F568" s="135"/>
      <c r="G568" s="135"/>
      <c r="H568" s="135"/>
      <c r="I568" s="135"/>
      <c r="J568" s="135"/>
    </row>
    <row r="569" spans="1:10" ht="11.25" customHeight="1">
      <c r="A569" s="134" t="e">
        <f>"HTP.P('&lt;"&amp;#REF!&amp;"&gt;' || "&amp;IF(MID(#REF!,1,4)="STUB","NULL","REC."&amp;#REF!)&amp;" || '&lt;/"&amp;#REF!&amp;"&gt;');"</f>
        <v>#REF!</v>
      </c>
      <c r="B569" s="135"/>
      <c r="C569" s="134" t="e">
        <f>"DECODE(C_T."&amp;#REF!&amp;", 0, NULL, C_T."&amp;#REF!&amp;") AS "&amp;#REF!&amp;","</f>
        <v>#REF!</v>
      </c>
      <c r="D569" s="135"/>
      <c r="F569" s="135"/>
      <c r="G569" s="135"/>
      <c r="H569" s="135"/>
      <c r="I569" s="135"/>
      <c r="J569" s="135"/>
    </row>
    <row r="570" spans="1:10" ht="11.25" customHeight="1">
      <c r="A570" s="134" t="e">
        <f>"HTP.P('&lt;"&amp;#REF!&amp;"&gt;' || "&amp;IF(MID(#REF!,1,4)="STUB","NULL","REC."&amp;#REF!)&amp;" || '&lt;/"&amp;#REF!&amp;"&gt;');"</f>
        <v>#REF!</v>
      </c>
      <c r="B570" s="135"/>
      <c r="C570" s="134" t="e">
        <f>"DECODE(C_T."&amp;#REF!&amp;", 0, NULL, C_T."&amp;#REF!&amp;") AS "&amp;#REF!&amp;","</f>
        <v>#REF!</v>
      </c>
      <c r="D570" s="135"/>
      <c r="F570" s="135"/>
      <c r="G570" s="135"/>
      <c r="H570" s="135"/>
      <c r="I570" s="135"/>
      <c r="J570" s="135"/>
    </row>
    <row r="571" spans="1:10" ht="11.25" customHeight="1">
      <c r="A571" s="134" t="e">
        <f>"HTP.P('&lt;"&amp;#REF!&amp;"&gt;' || "&amp;IF(MID(#REF!,1,4)="STUB","NULL","REC."&amp;#REF!)&amp;" || '&lt;/"&amp;#REF!&amp;"&gt;');"</f>
        <v>#REF!</v>
      </c>
      <c r="B571" s="135"/>
      <c r="C571" s="134" t="e">
        <f>"DECODE(C_T."&amp;#REF!&amp;", 0, NULL, C_T."&amp;#REF!&amp;") AS "&amp;#REF!&amp;","</f>
        <v>#REF!</v>
      </c>
      <c r="D571" s="135"/>
      <c r="F571" s="135"/>
      <c r="G571" s="135"/>
      <c r="H571" s="135"/>
      <c r="I571" s="135"/>
      <c r="J571" s="135"/>
    </row>
    <row r="572" spans="1:10" ht="11.25" customHeight="1">
      <c r="A572" s="134" t="e">
        <f>"HTP.P('&lt;"&amp;#REF!&amp;"&gt;' || "&amp;IF(MID(#REF!,1,4)="STUB","NULL","REC."&amp;#REF!)&amp;" || '&lt;/"&amp;#REF!&amp;"&gt;');"</f>
        <v>#REF!</v>
      </c>
      <c r="B572" s="135"/>
      <c r="C572" s="134" t="e">
        <f>"DECODE(C_T."&amp;#REF!&amp;", 0, NULL, C_T."&amp;#REF!&amp;") AS "&amp;#REF!&amp;","</f>
        <v>#REF!</v>
      </c>
      <c r="D572" s="135"/>
      <c r="F572" s="135"/>
      <c r="G572" s="135"/>
      <c r="H572" s="135"/>
      <c r="I572" s="135"/>
      <c r="J572" s="135"/>
    </row>
    <row r="573" spans="1:10" ht="11.25" customHeight="1">
      <c r="A573" s="134" t="e">
        <f>"HTP.P('&lt;"&amp;#REF!&amp;"&gt;' || "&amp;IF(MID(#REF!,1,4)="STUB","NULL","REC."&amp;#REF!)&amp;" || '&lt;/"&amp;#REF!&amp;"&gt;');"</f>
        <v>#REF!</v>
      </c>
      <c r="B573" s="135"/>
      <c r="C573" s="134" t="e">
        <f>"DECODE(C_T."&amp;#REF!&amp;", 0, NULL, C_T."&amp;#REF!&amp;") AS "&amp;#REF!&amp;","</f>
        <v>#REF!</v>
      </c>
      <c r="D573" s="135"/>
      <c r="F573" s="135"/>
      <c r="G573" s="135"/>
      <c r="H573" s="135"/>
      <c r="I573" s="135"/>
      <c r="J573" s="135"/>
    </row>
    <row r="574" spans="1:10" ht="11.25" customHeight="1">
      <c r="A574" s="134" t="e">
        <f>"HTP.P('&lt;"&amp;#REF!&amp;"&gt;' || "&amp;IF(MID(#REF!,1,4)="STUB","NULL","REC."&amp;#REF!)&amp;" || '&lt;/"&amp;#REF!&amp;"&gt;');"</f>
        <v>#REF!</v>
      </c>
      <c r="B574" s="135"/>
      <c r="C574" s="134" t="e">
        <f>"DECODE(C_T."&amp;#REF!&amp;", 0, NULL, C_T."&amp;#REF!&amp;") AS "&amp;#REF!&amp;","</f>
        <v>#REF!</v>
      </c>
      <c r="D574" s="135"/>
      <c r="F574" s="135"/>
      <c r="G574" s="135"/>
      <c r="H574" s="135"/>
      <c r="I574" s="135"/>
      <c r="J574" s="135"/>
    </row>
    <row r="575" spans="1:10" ht="11.25" customHeight="1">
      <c r="A575" s="134" t="e">
        <f>"HTP.P('&lt;"&amp;#REF!&amp;"&gt;' || "&amp;IF(MID(#REF!,1,4)="STUB","NULL","REC."&amp;#REF!)&amp;" || '&lt;/"&amp;#REF!&amp;"&gt;');"</f>
        <v>#REF!</v>
      </c>
      <c r="B575" s="135"/>
      <c r="C575" s="134" t="e">
        <f>"DECODE(C_T."&amp;#REF!&amp;", 0, NULL, C_T."&amp;#REF!&amp;") AS "&amp;#REF!&amp;","</f>
        <v>#REF!</v>
      </c>
      <c r="D575" s="135"/>
      <c r="F575" s="135"/>
      <c r="G575" s="135"/>
      <c r="H575" s="135"/>
      <c r="I575" s="135"/>
      <c r="J575" s="135"/>
    </row>
    <row r="576" spans="1:10" ht="11.25" customHeight="1">
      <c r="A576" s="134" t="e">
        <f>"HTP.P('&lt;"&amp;#REF!&amp;"&gt;' || "&amp;IF(MID(#REF!,1,4)="STUB","NULL","REC."&amp;#REF!)&amp;" || '&lt;/"&amp;#REF!&amp;"&gt;');"</f>
        <v>#REF!</v>
      </c>
      <c r="B576" s="135"/>
      <c r="C576" s="134" t="e">
        <f>"DECODE(C_T."&amp;#REF!&amp;", 0, NULL, C_T."&amp;#REF!&amp;") AS "&amp;#REF!&amp;","</f>
        <v>#REF!</v>
      </c>
      <c r="D576" s="135"/>
      <c r="F576" s="135"/>
      <c r="G576" s="135"/>
      <c r="H576" s="135"/>
      <c r="I576" s="135"/>
      <c r="J576" s="135"/>
    </row>
    <row r="577" spans="1:10" ht="11.25" customHeight="1">
      <c r="A577" s="134" t="e">
        <f>"HTP.P('&lt;"&amp;#REF!&amp;"&gt;' || "&amp;IF(MID(#REF!,1,4)="STUB","NULL","REC."&amp;#REF!)&amp;" || '&lt;/"&amp;#REF!&amp;"&gt;');"</f>
        <v>#REF!</v>
      </c>
      <c r="B577" s="135"/>
      <c r="C577" s="134" t="e">
        <f>"DECODE(C_T."&amp;#REF!&amp;", 0, NULL, C_T."&amp;#REF!&amp;") AS "&amp;#REF!&amp;","</f>
        <v>#REF!</v>
      </c>
      <c r="D577" s="135"/>
      <c r="F577" s="135"/>
      <c r="G577" s="135"/>
      <c r="H577" s="135"/>
      <c r="I577" s="135"/>
      <c r="J577" s="135"/>
    </row>
    <row r="578" spans="1:10" ht="11.25" customHeight="1">
      <c r="A578" s="134" t="e">
        <f>"HTP.P('&lt;"&amp;#REF!&amp;"&gt;' || "&amp;IF(MID(#REF!,1,4)="STUB","NULL","REC."&amp;#REF!)&amp;" || '&lt;/"&amp;#REF!&amp;"&gt;');"</f>
        <v>#REF!</v>
      </c>
      <c r="B578" s="135"/>
      <c r="C578" s="134" t="e">
        <f>"DECODE(C_T."&amp;#REF!&amp;", 0, NULL, C_T."&amp;#REF!&amp;") AS "&amp;#REF!&amp;","</f>
        <v>#REF!</v>
      </c>
      <c r="D578" s="135"/>
      <c r="F578" s="135"/>
      <c r="G578" s="135"/>
      <c r="H578" s="135"/>
      <c r="I578" s="135"/>
      <c r="J578" s="135"/>
    </row>
    <row r="579" spans="1:10" ht="11.25" customHeight="1">
      <c r="A579" s="134" t="e">
        <f>"HTP.P('&lt;"&amp;#REF!&amp;"&gt;' || "&amp;IF(MID(#REF!,1,4)="STUB","NULL","REC."&amp;#REF!)&amp;" || '&lt;/"&amp;#REF!&amp;"&gt;');"</f>
        <v>#REF!</v>
      </c>
      <c r="B579" s="135"/>
      <c r="C579" s="134" t="e">
        <f>"DECODE(C_T."&amp;#REF!&amp;", 0, NULL, C_T."&amp;#REF!&amp;") AS "&amp;#REF!&amp;","</f>
        <v>#REF!</v>
      </c>
      <c r="D579" s="135"/>
      <c r="F579" s="135"/>
      <c r="G579" s="135"/>
      <c r="H579" s="135"/>
      <c r="I579" s="135"/>
      <c r="J579" s="135"/>
    </row>
    <row r="580" spans="1:10" ht="11.25" customHeight="1">
      <c r="A580" s="134" t="e">
        <f>"HTP.P('&lt;"&amp;#REF!&amp;"&gt;' || "&amp;IF(MID(#REF!,1,4)="STUB","NULL","REC."&amp;#REF!)&amp;" || '&lt;/"&amp;#REF!&amp;"&gt;');"</f>
        <v>#REF!</v>
      </c>
      <c r="B580" s="135"/>
      <c r="C580" s="134" t="e">
        <f>"DECODE(C_T."&amp;#REF!&amp;", 0, NULL, C_T."&amp;#REF!&amp;") AS "&amp;#REF!&amp;","</f>
        <v>#REF!</v>
      </c>
      <c r="D580" s="135"/>
      <c r="F580" s="135"/>
      <c r="G580" s="135"/>
      <c r="H580" s="135"/>
      <c r="I580" s="135"/>
      <c r="J580" s="135"/>
    </row>
    <row r="581" spans="1:10" ht="11.25" customHeight="1">
      <c r="A581" s="134" t="e">
        <f>"HTP.P('&lt;"&amp;#REF!&amp;"&gt;' || "&amp;IF(MID(#REF!,1,4)="STUB","NULL","REC."&amp;#REF!)&amp;" || '&lt;/"&amp;#REF!&amp;"&gt;');"</f>
        <v>#REF!</v>
      </c>
      <c r="B581" s="135"/>
      <c r="C581" s="134" t="e">
        <f>"DECODE(C_T."&amp;#REF!&amp;", 0, NULL, C_T."&amp;#REF!&amp;") AS "&amp;#REF!&amp;","</f>
        <v>#REF!</v>
      </c>
      <c r="D581" s="135"/>
      <c r="F581" s="135"/>
      <c r="G581" s="135"/>
      <c r="H581" s="135"/>
      <c r="I581" s="135"/>
      <c r="J581" s="135"/>
    </row>
    <row r="582" spans="1:10" ht="11.25" customHeight="1">
      <c r="A582" s="134" t="e">
        <f>"HTP.P('&lt;"&amp;#REF!&amp;"&gt;' || "&amp;IF(MID(#REF!,1,4)="STUB","NULL","REC."&amp;#REF!)&amp;" || '&lt;/"&amp;#REF!&amp;"&gt;');"</f>
        <v>#REF!</v>
      </c>
      <c r="B582" s="135"/>
      <c r="C582" s="134" t="e">
        <f>"DECODE(C_T."&amp;#REF!&amp;", 0, NULL, C_T."&amp;#REF!&amp;") AS "&amp;#REF!&amp;","</f>
        <v>#REF!</v>
      </c>
      <c r="D582" s="135"/>
      <c r="F582" s="135"/>
      <c r="G582" s="135"/>
      <c r="H582" s="135"/>
      <c r="I582" s="135"/>
      <c r="J582" s="135"/>
    </row>
    <row r="583" spans="1:10" ht="11.25" customHeight="1">
      <c r="A583" s="134" t="e">
        <f>"HTP.P('&lt;"&amp;#REF!&amp;"&gt;' || "&amp;IF(MID(#REF!,1,4)="STUB","NULL","REC."&amp;#REF!)&amp;" || '&lt;/"&amp;#REF!&amp;"&gt;');"</f>
        <v>#REF!</v>
      </c>
      <c r="B583" s="135"/>
      <c r="C583" s="134" t="e">
        <f>"DECODE(C_T."&amp;#REF!&amp;", 0, NULL, C_T."&amp;#REF!&amp;") AS "&amp;#REF!&amp;","</f>
        <v>#REF!</v>
      </c>
      <c r="D583" s="135"/>
      <c r="F583" s="135"/>
      <c r="G583" s="135"/>
      <c r="H583" s="135"/>
      <c r="I583" s="135"/>
      <c r="J583" s="135"/>
    </row>
    <row r="584" spans="1:10" ht="11.25" customHeight="1">
      <c r="A584" s="134" t="e">
        <f>"HTP.P('&lt;"&amp;#REF!&amp;"&gt;' || "&amp;IF(MID(#REF!,1,4)="STUB","NULL","REC."&amp;#REF!)&amp;" || '&lt;/"&amp;#REF!&amp;"&gt;');"</f>
        <v>#REF!</v>
      </c>
      <c r="B584" s="135"/>
      <c r="C584" s="134" t="e">
        <f>"DECODE(C_T."&amp;#REF!&amp;", 0, NULL, C_T."&amp;#REF!&amp;") AS "&amp;#REF!&amp;","</f>
        <v>#REF!</v>
      </c>
      <c r="D584" s="135"/>
      <c r="F584" s="135"/>
      <c r="G584" s="135"/>
      <c r="H584" s="135"/>
      <c r="I584" s="135"/>
      <c r="J584" s="135"/>
    </row>
    <row r="585" spans="1:10" ht="11.25" customHeight="1">
      <c r="A585" s="134" t="e">
        <f>"HTP.P('&lt;"&amp;#REF!&amp;"&gt;' || "&amp;IF(MID(#REF!,1,4)="STUB","NULL","REC."&amp;#REF!)&amp;" || '&lt;/"&amp;#REF!&amp;"&gt;');"</f>
        <v>#REF!</v>
      </c>
      <c r="B585" s="135"/>
      <c r="C585" s="134" t="e">
        <f>"DECODE(C_T."&amp;#REF!&amp;", 0, NULL, C_T."&amp;#REF!&amp;") AS "&amp;#REF!&amp;","</f>
        <v>#REF!</v>
      </c>
      <c r="D585" s="135"/>
      <c r="F585" s="135"/>
      <c r="G585" s="135"/>
      <c r="H585" s="135"/>
      <c r="I585" s="135"/>
      <c r="J585" s="135"/>
    </row>
    <row r="586" spans="1:10" ht="11.25" customHeight="1">
      <c r="A586" s="134" t="e">
        <f>"HTP.P('&lt;"&amp;#REF!&amp;"&gt;' || "&amp;IF(MID(#REF!,1,4)="STUB","NULL","REC."&amp;#REF!)&amp;" || '&lt;/"&amp;#REF!&amp;"&gt;');"</f>
        <v>#REF!</v>
      </c>
      <c r="B586" s="135"/>
      <c r="C586" s="134" t="e">
        <f>"DECODE(C_T."&amp;#REF!&amp;", 0, NULL, C_T."&amp;#REF!&amp;") AS "&amp;#REF!&amp;","</f>
        <v>#REF!</v>
      </c>
      <c r="D586" s="135"/>
      <c r="F586" s="135"/>
      <c r="G586" s="135"/>
      <c r="H586" s="135"/>
      <c r="I586" s="135"/>
      <c r="J586" s="135"/>
    </row>
    <row r="587" spans="1:10" ht="11.25" customHeight="1">
      <c r="A587" s="134" t="e">
        <f>"HTP.P('&lt;"&amp;#REF!&amp;"&gt;' || "&amp;IF(MID(#REF!,1,4)="STUB","NULL","REC."&amp;#REF!)&amp;" || '&lt;/"&amp;#REF!&amp;"&gt;');"</f>
        <v>#REF!</v>
      </c>
      <c r="B587" s="135"/>
      <c r="C587" s="134" t="e">
        <f>"DECODE(C_T."&amp;#REF!&amp;", 0, NULL, C_T."&amp;#REF!&amp;") AS "&amp;#REF!&amp;","</f>
        <v>#REF!</v>
      </c>
      <c r="D587" s="135"/>
      <c r="F587" s="135"/>
      <c r="G587" s="135"/>
      <c r="H587" s="135"/>
      <c r="I587" s="135"/>
      <c r="J587" s="135"/>
    </row>
    <row r="588" spans="1:10" ht="11.25" customHeight="1">
      <c r="A588" s="134" t="e">
        <f>"HTP.P('&lt;"&amp;#REF!&amp;"&gt;' || "&amp;IF(MID(#REF!,1,4)="STUB","NULL","REC."&amp;#REF!)&amp;" || '&lt;/"&amp;#REF!&amp;"&gt;');"</f>
        <v>#REF!</v>
      </c>
      <c r="B588" s="135"/>
      <c r="C588" s="134" t="e">
        <f>"DECODE(C_T."&amp;#REF!&amp;", 0, NULL, C_T."&amp;#REF!&amp;") AS "&amp;#REF!&amp;","</f>
        <v>#REF!</v>
      </c>
      <c r="D588" s="135"/>
      <c r="F588" s="135"/>
      <c r="G588" s="135"/>
      <c r="H588" s="135"/>
      <c r="I588" s="135"/>
      <c r="J588" s="135"/>
    </row>
    <row r="589" spans="1:10" ht="11.25" customHeight="1">
      <c r="A589" s="134" t="e">
        <f>"HTP.P('&lt;"&amp;#REF!&amp;"&gt;' || "&amp;IF(MID(#REF!,1,4)="STUB","NULL","REC."&amp;#REF!)&amp;" || '&lt;/"&amp;#REF!&amp;"&gt;');"</f>
        <v>#REF!</v>
      </c>
      <c r="B589" s="135"/>
      <c r="C589" s="134" t="e">
        <f>"DECODE(C_T."&amp;#REF!&amp;", 0, NULL, C_T."&amp;#REF!&amp;") AS "&amp;#REF!&amp;","</f>
        <v>#REF!</v>
      </c>
      <c r="D589" s="135"/>
      <c r="F589" s="135"/>
      <c r="G589" s="135"/>
      <c r="H589" s="135"/>
      <c r="I589" s="135"/>
      <c r="J589" s="135"/>
    </row>
    <row r="590" spans="1:10" ht="11.25" customHeight="1">
      <c r="A590" s="134" t="e">
        <f>"HTP.P('&lt;"&amp;#REF!&amp;"&gt;' || "&amp;IF(MID(#REF!,1,4)="STUB","NULL","REC."&amp;#REF!)&amp;" || '&lt;/"&amp;#REF!&amp;"&gt;');"</f>
        <v>#REF!</v>
      </c>
      <c r="B590" s="135"/>
      <c r="C590" s="134" t="e">
        <f>"DECODE(C_T."&amp;#REF!&amp;", 0, NULL, C_T."&amp;#REF!&amp;") AS "&amp;#REF!&amp;","</f>
        <v>#REF!</v>
      </c>
      <c r="D590" s="135"/>
      <c r="F590" s="135"/>
      <c r="G590" s="135"/>
      <c r="H590" s="135"/>
      <c r="I590" s="135"/>
      <c r="J590" s="135"/>
    </row>
    <row r="591" spans="1:10" ht="11.25" customHeight="1">
      <c r="A591" s="134" t="e">
        <f>"HTP.P('&lt;"&amp;#REF!&amp;"&gt;' || "&amp;IF(MID(#REF!,1,4)="STUB","NULL","REC."&amp;#REF!)&amp;" || '&lt;/"&amp;#REF!&amp;"&gt;');"</f>
        <v>#REF!</v>
      </c>
      <c r="B591" s="135"/>
      <c r="C591" s="134" t="e">
        <f>"DECODE(C_T."&amp;#REF!&amp;", 0, NULL, C_T."&amp;#REF!&amp;") AS "&amp;#REF!&amp;","</f>
        <v>#REF!</v>
      </c>
      <c r="D591" s="135"/>
      <c r="F591" s="135"/>
      <c r="G591" s="135"/>
      <c r="H591" s="135"/>
      <c r="I591" s="135"/>
      <c r="J591" s="135"/>
    </row>
    <row r="592" spans="1:10" ht="11.25" customHeight="1">
      <c r="A592" s="134" t="e">
        <f>"HTP.P('&lt;"&amp;#REF!&amp;"&gt;' || "&amp;IF(MID(#REF!,1,4)="STUB","NULL","REC."&amp;#REF!)&amp;" || '&lt;/"&amp;#REF!&amp;"&gt;');"</f>
        <v>#REF!</v>
      </c>
      <c r="B592" s="135"/>
      <c r="C592" s="134" t="e">
        <f>"DECODE(C_T."&amp;#REF!&amp;", 0, NULL, C_T."&amp;#REF!&amp;") AS "&amp;#REF!&amp;","</f>
        <v>#REF!</v>
      </c>
      <c r="D592" s="135"/>
      <c r="F592" s="135"/>
      <c r="G592" s="135"/>
      <c r="H592" s="135"/>
      <c r="I592" s="135"/>
      <c r="J592" s="135"/>
    </row>
    <row r="593" spans="1:10" ht="11.25" customHeight="1">
      <c r="A593" s="134" t="e">
        <f>"HTP.P('&lt;"&amp;#REF!&amp;"&gt;' || "&amp;IF(MID(#REF!,1,4)="STUB","NULL","REC."&amp;#REF!)&amp;" || '&lt;/"&amp;#REF!&amp;"&gt;');"</f>
        <v>#REF!</v>
      </c>
      <c r="B593" s="135"/>
      <c r="C593" s="134" t="e">
        <f>"DECODE(C_T."&amp;#REF!&amp;", 0, NULL, C_T."&amp;#REF!&amp;") AS "&amp;#REF!&amp;","</f>
        <v>#REF!</v>
      </c>
      <c r="D593" s="135"/>
      <c r="F593" s="135"/>
      <c r="G593" s="135"/>
      <c r="H593" s="135"/>
      <c r="I593" s="135"/>
      <c r="J593" s="135"/>
    </row>
    <row r="594" spans="1:10" ht="11.25" customHeight="1">
      <c r="A594" s="134" t="e">
        <f>"HTP.P('&lt;"&amp;#REF!&amp;"&gt;' || "&amp;IF(MID(#REF!,1,4)="STUB","NULL","REC."&amp;#REF!)&amp;" || '&lt;/"&amp;#REF!&amp;"&gt;');"</f>
        <v>#REF!</v>
      </c>
      <c r="B594" s="135"/>
      <c r="C594" s="134" t="e">
        <f>"DECODE(C_T."&amp;#REF!&amp;", 0, NULL, C_T."&amp;#REF!&amp;") AS "&amp;#REF!&amp;","</f>
        <v>#REF!</v>
      </c>
      <c r="D594" s="135"/>
      <c r="F594" s="135"/>
      <c r="G594" s="135"/>
      <c r="H594" s="135"/>
      <c r="I594" s="135"/>
      <c r="J594" s="135"/>
    </row>
    <row r="595" spans="1:10" ht="11.25" customHeight="1">
      <c r="A595" s="134" t="e">
        <f>"HTP.P('&lt;"&amp;#REF!&amp;"&gt;' || "&amp;IF(MID(#REF!,1,4)="STUB","NULL","REC."&amp;#REF!)&amp;" || '&lt;/"&amp;#REF!&amp;"&gt;');"</f>
        <v>#REF!</v>
      </c>
      <c r="B595" s="135"/>
      <c r="C595" s="134" t="e">
        <f>"DECODE(C_T."&amp;#REF!&amp;", 0, NULL, C_T."&amp;#REF!&amp;") AS "&amp;#REF!&amp;","</f>
        <v>#REF!</v>
      </c>
      <c r="D595" s="135"/>
      <c r="F595" s="135"/>
      <c r="G595" s="135"/>
      <c r="H595" s="135"/>
      <c r="I595" s="135"/>
      <c r="J595" s="135"/>
    </row>
    <row r="596" spans="1:10" ht="11.25" customHeight="1">
      <c r="A596" s="134" t="e">
        <f>"HTP.P('&lt;"&amp;#REF!&amp;"&gt;' || "&amp;IF(MID(#REF!,1,4)="STUB","NULL","REC."&amp;#REF!)&amp;" || '&lt;/"&amp;#REF!&amp;"&gt;');"</f>
        <v>#REF!</v>
      </c>
      <c r="B596" s="135"/>
      <c r="C596" s="134" t="e">
        <f>"DECODE(C_T."&amp;#REF!&amp;", 0, NULL, C_T."&amp;#REF!&amp;") AS "&amp;#REF!&amp;","</f>
        <v>#REF!</v>
      </c>
      <c r="D596" s="135"/>
      <c r="F596" s="135"/>
      <c r="G596" s="135"/>
      <c r="H596" s="135"/>
      <c r="I596" s="135"/>
      <c r="J596" s="135"/>
    </row>
    <row r="597" spans="1:10" ht="11.25" customHeight="1">
      <c r="A597" s="134" t="e">
        <f>"HTP.P('&lt;"&amp;#REF!&amp;"&gt;' || "&amp;IF(MID(#REF!,1,4)="STUB","NULL","REC."&amp;#REF!)&amp;" || '&lt;/"&amp;#REF!&amp;"&gt;');"</f>
        <v>#REF!</v>
      </c>
      <c r="B597" s="135"/>
      <c r="C597" s="134" t="e">
        <f>"DECODE(C_T."&amp;#REF!&amp;", 0, NULL, C_T."&amp;#REF!&amp;") AS "&amp;#REF!&amp;","</f>
        <v>#REF!</v>
      </c>
      <c r="D597" s="135"/>
      <c r="F597" s="135"/>
      <c r="G597" s="135"/>
      <c r="H597" s="135"/>
      <c r="I597" s="135"/>
      <c r="J597" s="135"/>
    </row>
    <row r="598" spans="1:10" ht="11.25" customHeight="1">
      <c r="A598" s="134" t="e">
        <f>"HTP.P('&lt;"&amp;#REF!&amp;"&gt;' || "&amp;IF(MID(#REF!,1,4)="STUB","NULL","REC."&amp;#REF!)&amp;" || '&lt;/"&amp;#REF!&amp;"&gt;');"</f>
        <v>#REF!</v>
      </c>
      <c r="B598" s="135"/>
      <c r="C598" s="134" t="e">
        <f>"DECODE(C_T."&amp;#REF!&amp;", 0, NULL, C_T."&amp;#REF!&amp;") AS "&amp;#REF!&amp;","</f>
        <v>#REF!</v>
      </c>
      <c r="D598" s="135"/>
      <c r="F598" s="135"/>
      <c r="G598" s="135"/>
      <c r="H598" s="135"/>
      <c r="I598" s="135"/>
      <c r="J598" s="135"/>
    </row>
    <row r="599" spans="1:10" ht="11.25" customHeight="1">
      <c r="A599" s="134" t="e">
        <f>"HTP.P('&lt;"&amp;#REF!&amp;"&gt;' || "&amp;IF(MID(#REF!,1,4)="STUB","NULL","REC."&amp;#REF!)&amp;" || '&lt;/"&amp;#REF!&amp;"&gt;');"</f>
        <v>#REF!</v>
      </c>
      <c r="B599" s="135"/>
      <c r="C599" s="134" t="e">
        <f>"DECODE(C_T."&amp;#REF!&amp;", 0, NULL, C_T."&amp;#REF!&amp;") AS "&amp;#REF!&amp;","</f>
        <v>#REF!</v>
      </c>
      <c r="D599" s="135"/>
      <c r="F599" s="135"/>
      <c r="G599" s="135"/>
      <c r="H599" s="135"/>
      <c r="I599" s="135"/>
      <c r="J599" s="135"/>
    </row>
    <row r="600" spans="1:10" ht="11.25" customHeight="1">
      <c r="A600" s="134" t="e">
        <f>"HTP.P('&lt;"&amp;#REF!&amp;"&gt;' || "&amp;IF(MID(#REF!,1,4)="STUB","NULL","REC."&amp;#REF!)&amp;" || '&lt;/"&amp;#REF!&amp;"&gt;');"</f>
        <v>#REF!</v>
      </c>
      <c r="B600" s="135"/>
      <c r="C600" s="134" t="e">
        <f>"DECODE(C_T."&amp;#REF!&amp;", 0, NULL, C_T."&amp;#REF!&amp;") AS "&amp;#REF!&amp;","</f>
        <v>#REF!</v>
      </c>
      <c r="D600" s="135"/>
      <c r="F600" s="135"/>
      <c r="G600" s="135"/>
      <c r="H600" s="135"/>
      <c r="I600" s="135"/>
      <c r="J600" s="135"/>
    </row>
    <row r="601" spans="1:10" ht="11.25" customHeight="1">
      <c r="A601" s="134" t="e">
        <f>"HTP.P('&lt;"&amp;#REF!&amp;"&gt;' || "&amp;IF(MID(#REF!,1,4)="STUB","NULL","REC."&amp;#REF!)&amp;" || '&lt;/"&amp;#REF!&amp;"&gt;');"</f>
        <v>#REF!</v>
      </c>
      <c r="B601" s="135"/>
      <c r="C601" s="134" t="e">
        <f>"DECODE(C_T."&amp;#REF!&amp;", 0, NULL, C_T."&amp;#REF!&amp;") AS "&amp;#REF!&amp;","</f>
        <v>#REF!</v>
      </c>
      <c r="D601" s="135"/>
      <c r="F601" s="135"/>
      <c r="G601" s="135"/>
      <c r="H601" s="135"/>
      <c r="I601" s="135"/>
      <c r="J601" s="135"/>
    </row>
    <row r="602" spans="1:10" ht="11.25" customHeight="1">
      <c r="A602" s="134" t="e">
        <f>"HTP.P('&lt;"&amp;#REF!&amp;"&gt;' || "&amp;IF(MID(#REF!,1,4)="STUB","NULL","REC."&amp;#REF!)&amp;" || '&lt;/"&amp;#REF!&amp;"&gt;');"</f>
        <v>#REF!</v>
      </c>
      <c r="B602" s="135"/>
      <c r="C602" s="134" t="e">
        <f>"DECODE(C_T."&amp;#REF!&amp;", 0, NULL, C_T."&amp;#REF!&amp;") AS "&amp;#REF!&amp;","</f>
        <v>#REF!</v>
      </c>
      <c r="D602" s="135"/>
      <c r="F602" s="135"/>
      <c r="G602" s="135"/>
      <c r="H602" s="135"/>
      <c r="I602" s="135"/>
      <c r="J602" s="135"/>
    </row>
    <row r="603" spans="1:10" ht="11.25" customHeight="1">
      <c r="A603" s="134" t="e">
        <f>"HTP.P('&lt;"&amp;#REF!&amp;"&gt;' || "&amp;IF(MID(#REF!,1,4)="STUB","NULL","REC."&amp;#REF!)&amp;" || '&lt;/"&amp;#REF!&amp;"&gt;');"</f>
        <v>#REF!</v>
      </c>
      <c r="B603" s="135"/>
      <c r="C603" s="134" t="e">
        <f>"DECODE(C_T."&amp;#REF!&amp;", 0, NULL, C_T."&amp;#REF!&amp;") AS "&amp;#REF!&amp;","</f>
        <v>#REF!</v>
      </c>
      <c r="D603" s="135"/>
      <c r="F603" s="135"/>
      <c r="G603" s="135"/>
      <c r="H603" s="135"/>
      <c r="I603" s="135"/>
      <c r="J603" s="135"/>
    </row>
    <row r="604" spans="1:10" ht="11.25" customHeight="1">
      <c r="A604" s="134" t="e">
        <f>"HTP.P('&lt;"&amp;#REF!&amp;"&gt;' || "&amp;IF(MID(#REF!,1,4)="STUB","NULL","REC."&amp;#REF!)&amp;" || '&lt;/"&amp;#REF!&amp;"&gt;');"</f>
        <v>#REF!</v>
      </c>
      <c r="B604" s="135"/>
      <c r="C604" s="134" t="e">
        <f>"DECODE(C_T."&amp;#REF!&amp;", 0, NULL, C_T."&amp;#REF!&amp;") AS "&amp;#REF!&amp;","</f>
        <v>#REF!</v>
      </c>
      <c r="D604" s="135"/>
      <c r="F604" s="135"/>
      <c r="G604" s="135"/>
      <c r="H604" s="135"/>
      <c r="I604" s="135"/>
      <c r="J604" s="135"/>
    </row>
    <row r="605" spans="1:10" ht="11.25" customHeight="1">
      <c r="A605" s="134" t="e">
        <f>"HTP.P('&lt;"&amp;#REF!&amp;"&gt;' || "&amp;IF(MID(#REF!,1,4)="STUB","NULL","REC."&amp;#REF!)&amp;" || '&lt;/"&amp;#REF!&amp;"&gt;');"</f>
        <v>#REF!</v>
      </c>
      <c r="B605" s="135"/>
      <c r="C605" s="134" t="e">
        <f>"DECODE(C_T."&amp;#REF!&amp;", 0, NULL, C_T."&amp;#REF!&amp;") AS "&amp;#REF!&amp;","</f>
        <v>#REF!</v>
      </c>
      <c r="D605" s="135"/>
      <c r="F605" s="135"/>
      <c r="G605" s="135"/>
      <c r="H605" s="135"/>
      <c r="I605" s="135"/>
      <c r="J605" s="135"/>
    </row>
    <row r="606" spans="1:10" ht="11.25" customHeight="1">
      <c r="A606" s="134" t="e">
        <f>"HTP.P('&lt;"&amp;#REF!&amp;"&gt;' || "&amp;IF(MID(#REF!,1,4)="STUB","NULL","REC."&amp;#REF!)&amp;" || '&lt;/"&amp;#REF!&amp;"&gt;');"</f>
        <v>#REF!</v>
      </c>
      <c r="B606" s="135"/>
      <c r="C606" s="134" t="e">
        <f>"DECODE(C_T."&amp;#REF!&amp;", 0, NULL, C_T."&amp;#REF!&amp;") AS "&amp;#REF!&amp;","</f>
        <v>#REF!</v>
      </c>
      <c r="D606" s="135"/>
      <c r="F606" s="135"/>
      <c r="G606" s="135"/>
      <c r="H606" s="135"/>
      <c r="I606" s="135"/>
      <c r="J606" s="135"/>
    </row>
    <row r="607" spans="1:10" ht="11.25" customHeight="1">
      <c r="A607" s="134" t="e">
        <f>"HTP.P('&lt;"&amp;#REF!&amp;"&gt;' || "&amp;IF(MID(#REF!,1,4)="STUB","NULL","REC."&amp;#REF!)&amp;" || '&lt;/"&amp;#REF!&amp;"&gt;');"</f>
        <v>#REF!</v>
      </c>
      <c r="B607" s="135"/>
      <c r="C607" s="134" t="e">
        <f>"DECODE(C_T."&amp;#REF!&amp;", 0, NULL, C_T."&amp;#REF!&amp;") AS "&amp;#REF!&amp;","</f>
        <v>#REF!</v>
      </c>
      <c r="D607" s="135"/>
      <c r="F607" s="135"/>
      <c r="G607" s="135"/>
      <c r="H607" s="135"/>
      <c r="I607" s="135"/>
      <c r="J607" s="135"/>
    </row>
    <row r="608" spans="1:10" ht="11.25" customHeight="1">
      <c r="A608" s="134" t="e">
        <f>"HTP.P('&lt;"&amp;#REF!&amp;"&gt;' || "&amp;IF(MID(#REF!,1,4)="STUB","NULL","REC."&amp;#REF!)&amp;" || '&lt;/"&amp;#REF!&amp;"&gt;');"</f>
        <v>#REF!</v>
      </c>
      <c r="B608" s="135"/>
      <c r="C608" s="134" t="e">
        <f>"DECODE(C_T."&amp;#REF!&amp;", 0, NULL, C_T."&amp;#REF!&amp;") AS "&amp;#REF!&amp;","</f>
        <v>#REF!</v>
      </c>
      <c r="D608" s="135"/>
      <c r="F608" s="135"/>
      <c r="G608" s="135"/>
      <c r="H608" s="135"/>
      <c r="I608" s="135"/>
      <c r="J608" s="135"/>
    </row>
    <row r="609" spans="1:10" ht="11.25" customHeight="1">
      <c r="A609" s="134" t="e">
        <f>"HTP.P('&lt;"&amp;#REF!&amp;"&gt;' || "&amp;IF(MID(#REF!,1,4)="STUB","NULL","REC."&amp;#REF!)&amp;" || '&lt;/"&amp;#REF!&amp;"&gt;');"</f>
        <v>#REF!</v>
      </c>
      <c r="B609" s="135"/>
      <c r="C609" s="134" t="e">
        <f>"DECODE(C_T."&amp;#REF!&amp;", 0, NULL, C_T."&amp;#REF!&amp;") AS "&amp;#REF!&amp;","</f>
        <v>#REF!</v>
      </c>
      <c r="D609" s="135"/>
      <c r="F609" s="135"/>
      <c r="G609" s="135"/>
      <c r="H609" s="135"/>
      <c r="I609" s="135"/>
      <c r="J609" s="135"/>
    </row>
    <row r="610" spans="1:10" ht="11.25" customHeight="1">
      <c r="A610" s="134" t="e">
        <f>"HTP.P('&lt;"&amp;#REF!&amp;"&gt;' || "&amp;IF(MID(#REF!,1,4)="STUB","NULL","REC."&amp;#REF!)&amp;" || '&lt;/"&amp;#REF!&amp;"&gt;');"</f>
        <v>#REF!</v>
      </c>
      <c r="B610" s="135"/>
      <c r="C610" s="134" t="e">
        <f>"DECODE(C_T."&amp;#REF!&amp;", 0, NULL, C_T."&amp;#REF!&amp;") AS "&amp;#REF!&amp;","</f>
        <v>#REF!</v>
      </c>
      <c r="D610" s="135"/>
      <c r="F610" s="135"/>
      <c r="G610" s="135"/>
      <c r="H610" s="135"/>
      <c r="I610" s="135"/>
      <c r="J610" s="135"/>
    </row>
    <row r="611" spans="1:10" ht="11.25" customHeight="1">
      <c r="A611" s="134" t="e">
        <f>"HTP.P('&lt;"&amp;#REF!&amp;"&gt;' || "&amp;IF(MID(#REF!,1,4)="STUB","NULL","REC."&amp;#REF!)&amp;" || '&lt;/"&amp;#REF!&amp;"&gt;');"</f>
        <v>#REF!</v>
      </c>
      <c r="B611" s="135"/>
      <c r="C611" s="134" t="e">
        <f>"DECODE(C_T."&amp;#REF!&amp;", 0, NULL, C_T."&amp;#REF!&amp;") AS "&amp;#REF!&amp;","</f>
        <v>#REF!</v>
      </c>
      <c r="D611" s="135"/>
      <c r="F611" s="135"/>
      <c r="G611" s="135"/>
      <c r="H611" s="135"/>
      <c r="I611" s="135"/>
      <c r="J611" s="135"/>
    </row>
    <row r="612" spans="1:10" ht="11.25" customHeight="1">
      <c r="A612" s="134" t="e">
        <f>"HTP.P('&lt;"&amp;#REF!&amp;"&gt;' || "&amp;IF(MID(#REF!,1,4)="STUB","NULL","REC."&amp;#REF!)&amp;" || '&lt;/"&amp;#REF!&amp;"&gt;');"</f>
        <v>#REF!</v>
      </c>
      <c r="B612" s="135"/>
      <c r="C612" s="134" t="e">
        <f>"DECODE(C_T."&amp;#REF!&amp;", 0, NULL, C_T."&amp;#REF!&amp;") AS "&amp;#REF!&amp;","</f>
        <v>#REF!</v>
      </c>
      <c r="D612" s="135"/>
      <c r="F612" s="135"/>
      <c r="G612" s="135"/>
      <c r="H612" s="135"/>
      <c r="I612" s="135"/>
      <c r="J612" s="135"/>
    </row>
    <row r="613" spans="1:10" ht="11.25" customHeight="1">
      <c r="A613" s="134" t="e">
        <f>"HTP.P('&lt;"&amp;#REF!&amp;"&gt;' || "&amp;IF(MID(#REF!,1,4)="STUB","NULL","REC."&amp;#REF!)&amp;" || '&lt;/"&amp;#REF!&amp;"&gt;');"</f>
        <v>#REF!</v>
      </c>
      <c r="B613" s="135"/>
      <c r="C613" s="134" t="e">
        <f>"DECODE(C_T."&amp;#REF!&amp;", 0, NULL, C_T."&amp;#REF!&amp;") AS "&amp;#REF!&amp;","</f>
        <v>#REF!</v>
      </c>
      <c r="D613" s="135"/>
      <c r="F613" s="135"/>
      <c r="G613" s="135"/>
      <c r="H613" s="135"/>
      <c r="I613" s="135"/>
      <c r="J613" s="135"/>
    </row>
    <row r="614" spans="1:10" ht="11.25" customHeight="1">
      <c r="A614" s="134" t="e">
        <f>"HTP.P('&lt;"&amp;#REF!&amp;"&gt;' || "&amp;IF(MID(#REF!,1,4)="STUB","NULL","REC."&amp;#REF!)&amp;" || '&lt;/"&amp;#REF!&amp;"&gt;');"</f>
        <v>#REF!</v>
      </c>
      <c r="B614" s="135"/>
      <c r="C614" s="134" t="e">
        <f>"DECODE(C_T."&amp;#REF!&amp;", 0, NULL, C_T."&amp;#REF!&amp;") AS "&amp;#REF!&amp;","</f>
        <v>#REF!</v>
      </c>
      <c r="D614" s="135"/>
      <c r="F614" s="135"/>
      <c r="G614" s="135"/>
      <c r="H614" s="135"/>
      <c r="I614" s="135"/>
      <c r="J614" s="135"/>
    </row>
    <row r="615" spans="1:10" ht="11.25" customHeight="1">
      <c r="A615" s="134" t="e">
        <f>"HTP.P('&lt;"&amp;#REF!&amp;"&gt;' || "&amp;IF(MID(#REF!,1,4)="STUB","NULL","REC."&amp;#REF!)&amp;" || '&lt;/"&amp;#REF!&amp;"&gt;');"</f>
        <v>#REF!</v>
      </c>
      <c r="B615" s="135"/>
      <c r="C615" s="134" t="e">
        <f>"DECODE(C_T."&amp;#REF!&amp;", 0, NULL, C_T."&amp;#REF!&amp;") AS "&amp;#REF!&amp;","</f>
        <v>#REF!</v>
      </c>
      <c r="D615" s="135"/>
      <c r="F615" s="135"/>
      <c r="G615" s="135"/>
      <c r="H615" s="135"/>
      <c r="I615" s="135"/>
      <c r="J615" s="135"/>
    </row>
    <row r="616" spans="1:10" ht="11.25" customHeight="1">
      <c r="A616" s="134" t="e">
        <f>"HTP.P('&lt;"&amp;#REF!&amp;"&gt;' || "&amp;IF(MID(#REF!,1,4)="STUB","NULL","REC."&amp;#REF!)&amp;" || '&lt;/"&amp;#REF!&amp;"&gt;');"</f>
        <v>#REF!</v>
      </c>
      <c r="B616" s="135"/>
      <c r="C616" s="134" t="e">
        <f>"DECODE(C_T."&amp;#REF!&amp;", 0, NULL, C_T."&amp;#REF!&amp;") AS "&amp;#REF!&amp;","</f>
        <v>#REF!</v>
      </c>
      <c r="D616" s="135"/>
      <c r="F616" s="135"/>
      <c r="G616" s="135"/>
      <c r="H616" s="135"/>
      <c r="I616" s="135"/>
      <c r="J616" s="135"/>
    </row>
    <row r="617" spans="1:10" ht="11.25" customHeight="1">
      <c r="A617" s="134" t="e">
        <f>"HTP.P('&lt;"&amp;#REF!&amp;"&gt;' || "&amp;IF(MID(#REF!,1,4)="STUB","NULL","REC."&amp;#REF!)&amp;" || '&lt;/"&amp;#REF!&amp;"&gt;');"</f>
        <v>#REF!</v>
      </c>
      <c r="B617" s="135"/>
      <c r="C617" s="134" t="e">
        <f>"DECODE(C_T."&amp;#REF!&amp;", 0, NULL, C_T."&amp;#REF!&amp;") AS "&amp;#REF!&amp;","</f>
        <v>#REF!</v>
      </c>
      <c r="D617" s="135"/>
      <c r="F617" s="135"/>
      <c r="G617" s="135"/>
      <c r="H617" s="135"/>
      <c r="I617" s="135"/>
      <c r="J617" s="135"/>
    </row>
    <row r="618" spans="1:10" ht="11.25" customHeight="1">
      <c r="A618" s="134" t="e">
        <f>"HTP.P('&lt;"&amp;#REF!&amp;"&gt;' || "&amp;IF(MID(#REF!,1,4)="STUB","NULL","REC."&amp;#REF!)&amp;" || '&lt;/"&amp;#REF!&amp;"&gt;');"</f>
        <v>#REF!</v>
      </c>
      <c r="B618" s="135"/>
      <c r="C618" s="134" t="e">
        <f>"DECODE(C_T."&amp;#REF!&amp;", 0, NULL, C_T."&amp;#REF!&amp;") AS "&amp;#REF!&amp;","</f>
        <v>#REF!</v>
      </c>
      <c r="D618" s="135"/>
      <c r="F618" s="135"/>
      <c r="G618" s="135"/>
      <c r="H618" s="135"/>
      <c r="I618" s="135"/>
      <c r="J618" s="135"/>
    </row>
    <row r="619" spans="1:10" ht="11.25" customHeight="1">
      <c r="A619" s="134" t="e">
        <f>"HTP.P('&lt;"&amp;#REF!&amp;"&gt;' || "&amp;IF(MID(#REF!,1,4)="STUB","NULL","REC."&amp;#REF!)&amp;" || '&lt;/"&amp;#REF!&amp;"&gt;');"</f>
        <v>#REF!</v>
      </c>
      <c r="B619" s="135"/>
      <c r="C619" s="134" t="e">
        <f>"DECODE(C_T."&amp;#REF!&amp;", 0, NULL, C_T."&amp;#REF!&amp;") AS "&amp;#REF!&amp;","</f>
        <v>#REF!</v>
      </c>
      <c r="D619" s="135"/>
      <c r="F619" s="135"/>
      <c r="G619" s="135"/>
      <c r="H619" s="135"/>
      <c r="I619" s="135"/>
      <c r="J619" s="135"/>
    </row>
    <row r="620" spans="1:10" ht="11.25" customHeight="1">
      <c r="A620" s="134" t="e">
        <f>"HTP.P('&lt;"&amp;#REF!&amp;"&gt;' || "&amp;IF(MID(#REF!,1,4)="STUB","NULL","REC."&amp;#REF!)&amp;" || '&lt;/"&amp;#REF!&amp;"&gt;');"</f>
        <v>#REF!</v>
      </c>
      <c r="B620" s="135"/>
      <c r="C620" s="134" t="e">
        <f>"DECODE(C_T."&amp;#REF!&amp;", 0, NULL, C_T."&amp;#REF!&amp;") AS "&amp;#REF!&amp;","</f>
        <v>#REF!</v>
      </c>
      <c r="D620" s="135"/>
      <c r="F620" s="135"/>
      <c r="G620" s="135"/>
      <c r="H620" s="135"/>
      <c r="I620" s="135"/>
      <c r="J620" s="135"/>
    </row>
    <row r="621" spans="1:10" ht="11.25" customHeight="1">
      <c r="A621" s="134" t="e">
        <f>"HTP.P('&lt;"&amp;#REF!&amp;"&gt;' || "&amp;IF(MID(#REF!,1,4)="STUB","NULL","REC."&amp;#REF!)&amp;" || '&lt;/"&amp;#REF!&amp;"&gt;');"</f>
        <v>#REF!</v>
      </c>
      <c r="B621" s="135"/>
      <c r="C621" s="134" t="e">
        <f>"DECODE(C_T."&amp;#REF!&amp;", 0, NULL, C_T."&amp;#REF!&amp;") AS "&amp;#REF!&amp;","</f>
        <v>#REF!</v>
      </c>
      <c r="D621" s="135"/>
      <c r="F621" s="135"/>
      <c r="G621" s="135"/>
      <c r="H621" s="135"/>
      <c r="I621" s="135"/>
      <c r="J621" s="135"/>
    </row>
    <row r="622" spans="1:10" ht="11.25" customHeight="1">
      <c r="A622" s="134" t="e">
        <f>"HTP.P('&lt;"&amp;#REF!&amp;"&gt;' || "&amp;IF(MID(#REF!,1,4)="STUB","NULL","REC."&amp;#REF!)&amp;" || '&lt;/"&amp;#REF!&amp;"&gt;');"</f>
        <v>#REF!</v>
      </c>
      <c r="B622" s="135"/>
      <c r="C622" s="134" t="e">
        <f>"DECODE(C_T."&amp;#REF!&amp;", 0, NULL, C_T."&amp;#REF!&amp;") AS "&amp;#REF!&amp;","</f>
        <v>#REF!</v>
      </c>
      <c r="D622" s="135"/>
      <c r="F622" s="135"/>
      <c r="G622" s="135"/>
      <c r="H622" s="135"/>
      <c r="I622" s="135"/>
      <c r="J622" s="135"/>
    </row>
    <row r="623" spans="1:10" ht="11.25" customHeight="1">
      <c r="A623" s="134" t="e">
        <f>"HTP.P('&lt;"&amp;#REF!&amp;"&gt;' || "&amp;IF(MID(#REF!,1,4)="STUB","NULL","REC."&amp;#REF!)&amp;" || '&lt;/"&amp;#REF!&amp;"&gt;');"</f>
        <v>#REF!</v>
      </c>
      <c r="B623" s="135"/>
      <c r="C623" s="134" t="e">
        <f>"DECODE(C_T."&amp;#REF!&amp;", 0, NULL, C_T."&amp;#REF!&amp;") AS "&amp;#REF!&amp;","</f>
        <v>#REF!</v>
      </c>
      <c r="D623" s="135"/>
      <c r="F623" s="135"/>
      <c r="G623" s="135"/>
      <c r="H623" s="135"/>
      <c r="I623" s="135"/>
      <c r="J623" s="135"/>
    </row>
    <row r="624" spans="1:10" ht="11.25" customHeight="1">
      <c r="A624" s="134" t="e">
        <f>"HTP.P('&lt;"&amp;#REF!&amp;"&gt;' || "&amp;IF(MID(#REF!,1,4)="STUB","NULL","REC."&amp;#REF!)&amp;" || '&lt;/"&amp;#REF!&amp;"&gt;');"</f>
        <v>#REF!</v>
      </c>
      <c r="B624" s="135"/>
      <c r="C624" s="134" t="e">
        <f>"DECODE(C_T."&amp;#REF!&amp;", 0, NULL, C_T."&amp;#REF!&amp;") AS "&amp;#REF!&amp;","</f>
        <v>#REF!</v>
      </c>
      <c r="D624" s="135"/>
      <c r="F624" s="135"/>
      <c r="G624" s="135"/>
      <c r="H624" s="135"/>
      <c r="I624" s="135"/>
      <c r="J624" s="135"/>
    </row>
    <row r="625" spans="1:10" ht="11.25" customHeight="1">
      <c r="A625" s="134" t="e">
        <f>"HTP.P('&lt;"&amp;#REF!&amp;"&gt;' || "&amp;IF(MID(#REF!,1,4)="STUB","NULL","REC."&amp;#REF!)&amp;" || '&lt;/"&amp;#REF!&amp;"&gt;');"</f>
        <v>#REF!</v>
      </c>
      <c r="B625" s="135"/>
      <c r="C625" s="134" t="e">
        <f>"DECODE(C_T."&amp;#REF!&amp;", 0, NULL, C_T."&amp;#REF!&amp;") AS "&amp;#REF!&amp;","</f>
        <v>#REF!</v>
      </c>
      <c r="D625" s="135"/>
      <c r="F625" s="135"/>
      <c r="G625" s="135"/>
      <c r="H625" s="135"/>
      <c r="I625" s="135"/>
      <c r="J625" s="135"/>
    </row>
    <row r="626" spans="1:10" ht="11.25" customHeight="1">
      <c r="A626" s="134" t="e">
        <f>"HTP.P('&lt;"&amp;#REF!&amp;"&gt;' || "&amp;IF(MID(#REF!,1,4)="STUB","NULL","REC."&amp;#REF!)&amp;" || '&lt;/"&amp;#REF!&amp;"&gt;');"</f>
        <v>#REF!</v>
      </c>
      <c r="B626" s="135"/>
      <c r="C626" s="134" t="e">
        <f>"DECODE(C_T."&amp;#REF!&amp;", 0, NULL, C_T."&amp;#REF!&amp;") AS "&amp;#REF!&amp;","</f>
        <v>#REF!</v>
      </c>
      <c r="D626" s="135"/>
      <c r="F626" s="135"/>
      <c r="G626" s="135"/>
      <c r="H626" s="135"/>
      <c r="I626" s="135"/>
      <c r="J626" s="135"/>
    </row>
    <row r="627" spans="1:10" ht="11.25" customHeight="1">
      <c r="A627" s="134" t="e">
        <f>"HTP.P('&lt;"&amp;#REF!&amp;"&gt;' || "&amp;IF(MID(#REF!,1,4)="STUB","NULL","REC."&amp;#REF!)&amp;" || '&lt;/"&amp;#REF!&amp;"&gt;');"</f>
        <v>#REF!</v>
      </c>
      <c r="B627" s="135"/>
      <c r="C627" s="134" t="e">
        <f>"DECODE(C_T."&amp;#REF!&amp;", 0, NULL, C_T."&amp;#REF!&amp;") AS "&amp;#REF!&amp;","</f>
        <v>#REF!</v>
      </c>
      <c r="D627" s="135"/>
      <c r="F627" s="135"/>
      <c r="G627" s="135"/>
      <c r="H627" s="135"/>
      <c r="I627" s="135"/>
      <c r="J627" s="135"/>
    </row>
    <row r="628" spans="1:10" ht="11.25" customHeight="1">
      <c r="A628" s="134" t="e">
        <f>"HTP.P('&lt;"&amp;#REF!&amp;"&gt;' || "&amp;IF(MID(#REF!,1,4)="STUB","NULL","REC."&amp;#REF!)&amp;" || '&lt;/"&amp;#REF!&amp;"&gt;');"</f>
        <v>#REF!</v>
      </c>
      <c r="B628" s="135"/>
      <c r="C628" s="134" t="e">
        <f>"DECODE(C_T."&amp;#REF!&amp;", 0, NULL, C_T."&amp;#REF!&amp;") AS "&amp;#REF!&amp;","</f>
        <v>#REF!</v>
      </c>
      <c r="D628" s="135"/>
      <c r="F628" s="135"/>
      <c r="G628" s="135"/>
      <c r="H628" s="135"/>
      <c r="I628" s="135"/>
      <c r="J628" s="135"/>
    </row>
    <row r="629" spans="1:10" ht="11.25" customHeight="1">
      <c r="A629" s="134" t="e">
        <f>"HTP.P('&lt;"&amp;#REF!&amp;"&gt;' || "&amp;IF(MID(#REF!,1,4)="STUB","NULL","REC."&amp;#REF!)&amp;" || '&lt;/"&amp;#REF!&amp;"&gt;');"</f>
        <v>#REF!</v>
      </c>
      <c r="B629" s="135"/>
      <c r="C629" s="134" t="e">
        <f>"DECODE(C_T."&amp;#REF!&amp;", 0, NULL, C_T."&amp;#REF!&amp;") AS "&amp;#REF!&amp;","</f>
        <v>#REF!</v>
      </c>
      <c r="D629" s="135"/>
      <c r="F629" s="135"/>
      <c r="G629" s="135"/>
      <c r="H629" s="135"/>
      <c r="I629" s="135"/>
      <c r="J629" s="135"/>
    </row>
    <row r="630" spans="1:10" ht="11.25" customHeight="1">
      <c r="A630" s="134" t="e">
        <f>"HTP.P('&lt;"&amp;#REF!&amp;"&gt;' || "&amp;IF(MID(#REF!,1,4)="STUB","NULL","REC."&amp;#REF!)&amp;" || '&lt;/"&amp;#REF!&amp;"&gt;');"</f>
        <v>#REF!</v>
      </c>
      <c r="B630" s="135"/>
      <c r="C630" s="134" t="e">
        <f>"DECODE(C_T."&amp;#REF!&amp;", 0, NULL, C_T."&amp;#REF!&amp;") AS "&amp;#REF!&amp;","</f>
        <v>#REF!</v>
      </c>
      <c r="D630" s="135"/>
      <c r="F630" s="135"/>
      <c r="G630" s="135"/>
      <c r="H630" s="135"/>
      <c r="I630" s="135"/>
      <c r="J630" s="135"/>
    </row>
    <row r="631" spans="1:10" ht="11.25" customHeight="1">
      <c r="A631" s="134" t="e">
        <f>"HTP.P('&lt;"&amp;#REF!&amp;"&gt;' || "&amp;IF(MID(#REF!,1,4)="STUB","NULL","REC."&amp;#REF!)&amp;" || '&lt;/"&amp;#REF!&amp;"&gt;');"</f>
        <v>#REF!</v>
      </c>
      <c r="B631" s="135"/>
      <c r="C631" s="134" t="e">
        <f>"DECODE(C_T."&amp;#REF!&amp;", 0, NULL, C_T."&amp;#REF!&amp;") AS "&amp;#REF!&amp;","</f>
        <v>#REF!</v>
      </c>
      <c r="D631" s="135"/>
      <c r="F631" s="135"/>
      <c r="G631" s="135"/>
      <c r="H631" s="135"/>
      <c r="I631" s="135"/>
      <c r="J631" s="135"/>
    </row>
    <row r="632" spans="1:10" ht="11.25" customHeight="1">
      <c r="A632" s="134" t="e">
        <f>"HTP.P('&lt;"&amp;#REF!&amp;"&gt;' || "&amp;IF(MID(#REF!,1,4)="STUB","NULL","REC."&amp;#REF!)&amp;" || '&lt;/"&amp;#REF!&amp;"&gt;');"</f>
        <v>#REF!</v>
      </c>
      <c r="B632" s="135"/>
      <c r="C632" s="134" t="e">
        <f>"DECODE(C_T."&amp;#REF!&amp;", 0, NULL, C_T."&amp;#REF!&amp;") AS "&amp;#REF!&amp;","</f>
        <v>#REF!</v>
      </c>
      <c r="D632" s="135"/>
      <c r="F632" s="135"/>
      <c r="G632" s="135"/>
      <c r="H632" s="135"/>
      <c r="I632" s="135"/>
      <c r="J632" s="135"/>
    </row>
    <row r="633" spans="1:10" ht="11.25" customHeight="1">
      <c r="A633" s="134" t="e">
        <f>"HTP.P('&lt;"&amp;#REF!&amp;"&gt;' || "&amp;IF(MID(#REF!,1,4)="STUB","NULL","REC."&amp;#REF!)&amp;" || '&lt;/"&amp;#REF!&amp;"&gt;');"</f>
        <v>#REF!</v>
      </c>
      <c r="B633" s="135"/>
      <c r="C633" s="134" t="e">
        <f>"DECODE(C_T."&amp;#REF!&amp;", 0, NULL, C_T."&amp;#REF!&amp;") AS "&amp;#REF!&amp;","</f>
        <v>#REF!</v>
      </c>
      <c r="D633" s="135"/>
      <c r="F633" s="135"/>
      <c r="G633" s="135"/>
      <c r="H633" s="135"/>
      <c r="I633" s="135"/>
      <c r="J633" s="135"/>
    </row>
    <row r="634" spans="1:10" ht="11.25" customHeight="1">
      <c r="A634" s="134" t="e">
        <f>"HTP.P('&lt;"&amp;#REF!&amp;"&gt;' || "&amp;IF(MID(#REF!,1,4)="STUB","NULL","REC."&amp;#REF!)&amp;" || '&lt;/"&amp;#REF!&amp;"&gt;');"</f>
        <v>#REF!</v>
      </c>
      <c r="B634" s="135"/>
      <c r="C634" s="134" t="e">
        <f>"DECODE(C_T."&amp;#REF!&amp;", 0, NULL, C_T."&amp;#REF!&amp;") AS "&amp;#REF!&amp;","</f>
        <v>#REF!</v>
      </c>
      <c r="D634" s="135"/>
      <c r="F634" s="135"/>
      <c r="G634" s="135"/>
      <c r="H634" s="135"/>
      <c r="I634" s="135"/>
      <c r="J634" s="135"/>
    </row>
    <row r="635" spans="1:10" ht="11.25" customHeight="1">
      <c r="A635" s="134" t="e">
        <f>"HTP.P('&lt;"&amp;#REF!&amp;"&gt;' || "&amp;IF(MID(#REF!,1,4)="STUB","NULL","REC."&amp;#REF!)&amp;" || '&lt;/"&amp;#REF!&amp;"&gt;');"</f>
        <v>#REF!</v>
      </c>
      <c r="B635" s="135"/>
      <c r="C635" s="134" t="e">
        <f>"DECODE(C_T."&amp;#REF!&amp;", 0, NULL, C_T."&amp;#REF!&amp;") AS "&amp;#REF!&amp;","</f>
        <v>#REF!</v>
      </c>
      <c r="D635" s="135"/>
      <c r="F635" s="135"/>
      <c r="G635" s="135"/>
      <c r="H635" s="135"/>
      <c r="I635" s="135"/>
      <c r="J635" s="135"/>
    </row>
    <row r="636" spans="1:10" ht="11.25" customHeight="1">
      <c r="A636" s="134" t="e">
        <f>"HTP.P('&lt;"&amp;#REF!&amp;"&gt;' || "&amp;IF(MID(#REF!,1,4)="STUB","NULL","REC."&amp;#REF!)&amp;" || '&lt;/"&amp;#REF!&amp;"&gt;');"</f>
        <v>#REF!</v>
      </c>
      <c r="B636" s="135"/>
      <c r="C636" s="134" t="e">
        <f>"DECODE(C_T."&amp;#REF!&amp;", 0, NULL, C_T."&amp;#REF!&amp;") AS "&amp;#REF!&amp;","</f>
        <v>#REF!</v>
      </c>
      <c r="D636" s="135"/>
      <c r="F636" s="135"/>
      <c r="G636" s="135"/>
      <c r="H636" s="135"/>
      <c r="I636" s="135"/>
      <c r="J636" s="135"/>
    </row>
    <row r="637" spans="1:10" ht="11.25" customHeight="1">
      <c r="A637" s="134" t="e">
        <f>"HTP.P('&lt;"&amp;#REF!&amp;"&gt;' || "&amp;IF(MID(#REF!,1,4)="STUB","NULL","REC."&amp;#REF!)&amp;" || '&lt;/"&amp;#REF!&amp;"&gt;');"</f>
        <v>#REF!</v>
      </c>
      <c r="B637" s="135"/>
      <c r="C637" s="134" t="e">
        <f>"DECODE(C_T."&amp;#REF!&amp;", 0, NULL, C_T."&amp;#REF!&amp;") AS "&amp;#REF!&amp;","</f>
        <v>#REF!</v>
      </c>
      <c r="D637" s="135"/>
      <c r="F637" s="135"/>
      <c r="G637" s="135"/>
      <c r="H637" s="135"/>
      <c r="I637" s="135"/>
      <c r="J637" s="135"/>
    </row>
    <row r="638" spans="1:10" ht="11.25" customHeight="1">
      <c r="A638" s="134" t="e">
        <f>"HTP.P('&lt;"&amp;#REF!&amp;"&gt;' || "&amp;IF(MID(#REF!,1,4)="STUB","NULL","REC."&amp;#REF!)&amp;" || '&lt;/"&amp;#REF!&amp;"&gt;');"</f>
        <v>#REF!</v>
      </c>
      <c r="B638" s="135"/>
      <c r="C638" s="134" t="e">
        <f>"DECODE(C_T."&amp;#REF!&amp;", 0, NULL, C_T."&amp;#REF!&amp;") AS "&amp;#REF!&amp;","</f>
        <v>#REF!</v>
      </c>
      <c r="D638" s="135"/>
      <c r="F638" s="135"/>
      <c r="G638" s="135"/>
      <c r="H638" s="135"/>
      <c r="I638" s="135"/>
      <c r="J638" s="135"/>
    </row>
    <row r="639" spans="1:10" ht="11.25" customHeight="1">
      <c r="A639" s="134" t="e">
        <f>"HTP.P('&lt;"&amp;#REF!&amp;"&gt;' || "&amp;IF(MID(#REF!,1,4)="STUB","NULL","REC."&amp;#REF!)&amp;" || '&lt;/"&amp;#REF!&amp;"&gt;');"</f>
        <v>#REF!</v>
      </c>
      <c r="B639" s="135"/>
      <c r="C639" s="134" t="e">
        <f>"DECODE(C_T."&amp;#REF!&amp;", 0, NULL, C_T."&amp;#REF!&amp;") AS "&amp;#REF!&amp;","</f>
        <v>#REF!</v>
      </c>
      <c r="D639" s="135"/>
      <c r="F639" s="135"/>
      <c r="G639" s="135"/>
      <c r="H639" s="135"/>
      <c r="I639" s="135"/>
      <c r="J639" s="135"/>
    </row>
    <row r="640" spans="1:10" ht="11.25" customHeight="1">
      <c r="A640" s="134" t="e">
        <f>"HTP.P('&lt;"&amp;#REF!&amp;"&gt;' || "&amp;IF(MID(#REF!,1,4)="STUB","NULL","REC."&amp;#REF!)&amp;" || '&lt;/"&amp;#REF!&amp;"&gt;');"</f>
        <v>#REF!</v>
      </c>
      <c r="B640" s="135"/>
      <c r="C640" s="134" t="e">
        <f>"DECODE(C_T."&amp;#REF!&amp;", 0, NULL, C_T."&amp;#REF!&amp;") AS "&amp;#REF!&amp;","</f>
        <v>#REF!</v>
      </c>
      <c r="D640" s="135"/>
      <c r="F640" s="135"/>
      <c r="G640" s="135"/>
      <c r="H640" s="135"/>
      <c r="I640" s="135"/>
      <c r="J640" s="135"/>
    </row>
    <row r="641" spans="1:10" ht="11.25" customHeight="1">
      <c r="A641" s="134" t="e">
        <f>"HTP.P('&lt;"&amp;#REF!&amp;"&gt;' || "&amp;IF(MID(#REF!,1,4)="STUB","NULL","REC."&amp;#REF!)&amp;" || '&lt;/"&amp;#REF!&amp;"&gt;');"</f>
        <v>#REF!</v>
      </c>
      <c r="B641" s="135"/>
      <c r="C641" s="134" t="e">
        <f>"DECODE(C_T."&amp;#REF!&amp;", 0, NULL, C_T."&amp;#REF!&amp;") AS "&amp;#REF!&amp;","</f>
        <v>#REF!</v>
      </c>
      <c r="D641" s="135"/>
      <c r="F641" s="135"/>
      <c r="G641" s="135"/>
      <c r="H641" s="135"/>
      <c r="I641" s="135"/>
      <c r="J641" s="135"/>
    </row>
    <row r="642" spans="1:10" ht="11.25" customHeight="1">
      <c r="A642" s="135"/>
      <c r="B642" s="135"/>
      <c r="C642" s="135"/>
      <c r="D642" s="135"/>
      <c r="F642" s="135"/>
      <c r="G642" s="135"/>
      <c r="H642" s="135"/>
      <c r="I642" s="135"/>
      <c r="J642" s="135"/>
    </row>
    <row r="643" spans="1:10" ht="11.25" customHeight="1">
      <c r="A643" s="135"/>
      <c r="B643" s="135"/>
      <c r="C643" s="135"/>
      <c r="D643" s="135"/>
      <c r="F643" s="135"/>
      <c r="G643" s="135"/>
      <c r="H643" s="135"/>
      <c r="I643" s="135"/>
      <c r="J643" s="135"/>
    </row>
    <row r="644" spans="1:10" ht="11.25" customHeight="1">
      <c r="A644" s="135"/>
      <c r="B644" s="135"/>
      <c r="C644" s="135"/>
      <c r="D644" s="135"/>
      <c r="F644" s="135"/>
      <c r="G644" s="135"/>
      <c r="H644" s="135"/>
      <c r="I644" s="135"/>
      <c r="J644" s="135"/>
    </row>
    <row r="645" spans="1:10" ht="11.25" customHeight="1">
      <c r="A645" s="135"/>
      <c r="B645" s="135"/>
      <c r="C645" s="135"/>
      <c r="D645" s="135"/>
      <c r="F645" s="135"/>
      <c r="G645" s="135"/>
      <c r="H645" s="135"/>
      <c r="I645" s="135"/>
      <c r="J645" s="135"/>
    </row>
    <row r="646" spans="1:10" ht="11.25" customHeight="1">
      <c r="A646" s="135"/>
      <c r="B646" s="135"/>
      <c r="C646" s="135"/>
      <c r="D646" s="135"/>
      <c r="F646" s="135"/>
      <c r="G646" s="135"/>
      <c r="H646" s="135"/>
      <c r="I646" s="135"/>
      <c r="J646" s="135"/>
    </row>
    <row r="647" spans="1:10" ht="11.25" customHeight="1">
      <c r="A647" s="135"/>
      <c r="B647" s="135"/>
      <c r="C647" s="135"/>
      <c r="D647" s="135"/>
      <c r="F647" s="135"/>
      <c r="G647" s="135"/>
      <c r="H647" s="135"/>
      <c r="I647" s="135"/>
      <c r="J647" s="135"/>
    </row>
    <row r="648" spans="1:10" ht="11.25" customHeight="1">
      <c r="A648" s="134" t="e">
        <f>"HTP.P('&lt;"&amp;#REF!&amp;"&gt;' || "&amp;IF(MID(#REF!,1,6)="L_STUB","NULL","REC."&amp;#REF!)&amp;" || '&lt;/"&amp;#REF!&amp;"&gt;');"</f>
        <v>#REF!</v>
      </c>
      <c r="B648" s="135"/>
      <c r="C648" s="134" t="e">
        <f>"DECODE(C_T."&amp;#REF!&amp;", 0, NULL, C_T."&amp;#REF!&amp;") AS "&amp;#REF!&amp;","</f>
        <v>#REF!</v>
      </c>
      <c r="D648" s="135"/>
      <c r="F648" s="135"/>
      <c r="G648" s="135"/>
      <c r="H648" s="135"/>
      <c r="I648" s="135"/>
      <c r="J648" s="135"/>
    </row>
    <row r="649" spans="1:10" ht="11.25" customHeight="1">
      <c r="A649" s="134" t="e">
        <f>"HTP.P('&lt;"&amp;#REF!&amp;"&gt;' || "&amp;IF(MID(#REF!,1,6)="L_STUB","NULL","REC."&amp;#REF!)&amp;" || '&lt;/"&amp;#REF!&amp;"&gt;');"</f>
        <v>#REF!</v>
      </c>
      <c r="B649" s="135"/>
      <c r="C649" s="134" t="e">
        <f>"DECODE(C_T."&amp;#REF!&amp;", 0, NULL, C_T."&amp;#REF!&amp;") AS "&amp;#REF!&amp;","</f>
        <v>#REF!</v>
      </c>
      <c r="D649" s="135"/>
      <c r="F649" s="135"/>
      <c r="G649" s="135"/>
      <c r="H649" s="135"/>
      <c r="I649" s="135"/>
      <c r="J649" s="135"/>
    </row>
    <row r="650" spans="1:10" ht="11.25" customHeight="1">
      <c r="A650" s="134" t="e">
        <f>"HTP.P('&lt;"&amp;#REF!&amp;"&gt;' || "&amp;IF(MID(#REF!,1,6)="L_STUB","NULL","REC."&amp;#REF!)&amp;" || '&lt;/"&amp;#REF!&amp;"&gt;');"</f>
        <v>#REF!</v>
      </c>
      <c r="B650" s="135"/>
      <c r="C650" s="134" t="e">
        <f>"DECODE(C_T."&amp;#REF!&amp;", 0, NULL, C_T."&amp;#REF!&amp;") AS "&amp;#REF!&amp;","</f>
        <v>#REF!</v>
      </c>
      <c r="D650" s="135"/>
      <c r="F650" s="135"/>
      <c r="G650" s="135"/>
      <c r="H650" s="135"/>
      <c r="I650" s="135"/>
      <c r="J650" s="135"/>
    </row>
    <row r="651" spans="1:10" ht="11.25" customHeight="1">
      <c r="A651" s="134" t="e">
        <f>"HTP.P('&lt;"&amp;#REF!&amp;"&gt;' || "&amp;IF(MID(#REF!,1,6)="L_STUB","NULL","REC."&amp;#REF!)&amp;" || '&lt;/"&amp;#REF!&amp;"&gt;');"</f>
        <v>#REF!</v>
      </c>
      <c r="B651" s="135"/>
      <c r="C651" s="134" t="e">
        <f>"DECODE(C_T."&amp;#REF!&amp;", 0, NULL, C_T."&amp;#REF!&amp;") AS "&amp;#REF!&amp;","</f>
        <v>#REF!</v>
      </c>
      <c r="D651" s="135"/>
      <c r="F651" s="135"/>
      <c r="G651" s="135"/>
      <c r="H651" s="135"/>
      <c r="I651" s="135"/>
      <c r="J651" s="135"/>
    </row>
    <row r="652" spans="1:10" ht="11.25" customHeight="1">
      <c r="A652" s="134" t="e">
        <f>"HTP.P('&lt;"&amp;#REF!&amp;"&gt;' || "&amp;IF(MID(#REF!,1,6)="L_STUB","NULL","REC."&amp;#REF!)&amp;" || '&lt;/"&amp;#REF!&amp;"&gt;');"</f>
        <v>#REF!</v>
      </c>
      <c r="B652" s="135"/>
      <c r="C652" s="134" t="e">
        <f>"DECODE(C_T."&amp;#REF!&amp;", 0, NULL, C_T."&amp;#REF!&amp;") AS "&amp;#REF!&amp;","</f>
        <v>#REF!</v>
      </c>
      <c r="D652" s="135"/>
      <c r="F652" s="135"/>
      <c r="G652" s="135"/>
      <c r="H652" s="135"/>
      <c r="I652" s="135"/>
      <c r="J652" s="135"/>
    </row>
    <row r="653" spans="1:10" ht="11.25" customHeight="1">
      <c r="A653" s="134" t="e">
        <f>"HTP.P('&lt;"&amp;#REF!&amp;"&gt;' || "&amp;IF(MID(#REF!,1,6)="L_STUB","NULL","REC."&amp;#REF!)&amp;" || '&lt;/"&amp;#REF!&amp;"&gt;');"</f>
        <v>#REF!</v>
      </c>
      <c r="B653" s="135"/>
      <c r="C653" s="134" t="e">
        <f>"DECODE(C_T."&amp;#REF!&amp;", 0, NULL, C_T."&amp;#REF!&amp;") AS "&amp;#REF!&amp;","</f>
        <v>#REF!</v>
      </c>
      <c r="D653" s="135"/>
      <c r="F653" s="135"/>
      <c r="G653" s="135"/>
      <c r="H653" s="135"/>
      <c r="I653" s="135"/>
      <c r="J653" s="135"/>
    </row>
    <row r="654" spans="1:10" ht="11.25" customHeight="1">
      <c r="A654" s="134" t="e">
        <f>"HTP.P('&lt;"&amp;#REF!&amp;"&gt;' || "&amp;IF(MID(#REF!,1,6)="L_STUB","NULL","REC."&amp;#REF!)&amp;" || '&lt;/"&amp;#REF!&amp;"&gt;');"</f>
        <v>#REF!</v>
      </c>
      <c r="B654" s="135"/>
      <c r="C654" s="134" t="e">
        <f>"DECODE(C_T."&amp;#REF!&amp;", 0, NULL, C_T."&amp;#REF!&amp;") AS "&amp;#REF!&amp;","</f>
        <v>#REF!</v>
      </c>
      <c r="D654" s="135"/>
      <c r="F654" s="135"/>
      <c r="G654" s="135"/>
      <c r="H654" s="135"/>
      <c r="I654" s="135"/>
      <c r="J654" s="135"/>
    </row>
    <row r="655" spans="1:10" ht="11.25" customHeight="1">
      <c r="A655" s="134" t="e">
        <f>"HTP.P('&lt;"&amp;#REF!&amp;"&gt;' || "&amp;IF(MID(#REF!,1,6)="L_STUB","NULL","REC."&amp;#REF!)&amp;" || '&lt;/"&amp;#REF!&amp;"&gt;');"</f>
        <v>#REF!</v>
      </c>
      <c r="B655" s="135"/>
      <c r="C655" s="134" t="e">
        <f>"DECODE(C_T."&amp;#REF!&amp;", 0, NULL, C_T."&amp;#REF!&amp;") AS "&amp;#REF!&amp;","</f>
        <v>#REF!</v>
      </c>
      <c r="D655" s="135"/>
      <c r="F655" s="135"/>
      <c r="G655" s="135"/>
      <c r="H655" s="135"/>
      <c r="I655" s="135"/>
      <c r="J655" s="135"/>
    </row>
    <row r="656" spans="1:10" ht="11.25" customHeight="1">
      <c r="A656" s="134" t="e">
        <f>"HTP.P('&lt;"&amp;#REF!&amp;"&gt;' || "&amp;IF(MID(#REF!,1,6)="L_STUB","NULL","REC."&amp;#REF!)&amp;" || '&lt;/"&amp;#REF!&amp;"&gt;');"</f>
        <v>#REF!</v>
      </c>
      <c r="B656" s="135"/>
      <c r="C656" s="134" t="e">
        <f>"DECODE(C_T."&amp;#REF!&amp;", 0, NULL, C_T."&amp;#REF!&amp;") AS "&amp;#REF!&amp;","</f>
        <v>#REF!</v>
      </c>
      <c r="D656" s="135"/>
      <c r="F656" s="135"/>
      <c r="G656" s="135"/>
      <c r="H656" s="135"/>
      <c r="I656" s="135"/>
      <c r="J656" s="135"/>
    </row>
    <row r="657" spans="1:10" ht="11.25" customHeight="1">
      <c r="A657" s="134" t="e">
        <f>"HTP.P('&lt;"&amp;#REF!&amp;"&gt;' || "&amp;IF(MID(#REF!,1,6)="L_STUB","NULL","REC."&amp;#REF!)&amp;" || '&lt;/"&amp;#REF!&amp;"&gt;');"</f>
        <v>#REF!</v>
      </c>
      <c r="B657" s="135"/>
      <c r="C657" s="134" t="e">
        <f>"DECODE(C_T."&amp;#REF!&amp;", 0, NULL, C_T."&amp;#REF!&amp;") AS "&amp;#REF!&amp;","</f>
        <v>#REF!</v>
      </c>
      <c r="D657" s="135"/>
      <c r="F657" s="135"/>
      <c r="G657" s="135"/>
      <c r="H657" s="135"/>
      <c r="I657" s="135"/>
      <c r="J657" s="135"/>
    </row>
    <row r="658" spans="1:10" ht="11.25" customHeight="1">
      <c r="A658" s="134" t="e">
        <f>"HTP.P('&lt;"&amp;#REF!&amp;"&gt;' || "&amp;IF(MID(#REF!,1,6)="L_STUB","NULL","REC."&amp;#REF!)&amp;" || '&lt;/"&amp;#REF!&amp;"&gt;');"</f>
        <v>#REF!</v>
      </c>
      <c r="B658" s="135"/>
      <c r="C658" s="134" t="e">
        <f>"DECODE(C_T."&amp;#REF!&amp;", 0, NULL, C_T."&amp;#REF!&amp;") AS "&amp;#REF!&amp;","</f>
        <v>#REF!</v>
      </c>
      <c r="D658" s="135"/>
      <c r="F658" s="135"/>
      <c r="G658" s="135"/>
      <c r="H658" s="135"/>
      <c r="I658" s="135"/>
      <c r="J658" s="135"/>
    </row>
    <row r="659" spans="1:10" ht="11.25" customHeight="1">
      <c r="A659" s="134" t="e">
        <f>"HTP.P('&lt;"&amp;#REF!&amp;"&gt;' || "&amp;IF(MID(#REF!,1,6)="L_STUB","NULL","REC."&amp;#REF!)&amp;" || '&lt;/"&amp;#REF!&amp;"&gt;');"</f>
        <v>#REF!</v>
      </c>
      <c r="B659" s="135"/>
      <c r="C659" s="134" t="e">
        <f>"DECODE(C_T."&amp;#REF!&amp;", 0, NULL, C_T."&amp;#REF!&amp;") AS "&amp;#REF!&amp;","</f>
        <v>#REF!</v>
      </c>
      <c r="D659" s="135"/>
      <c r="F659" s="135"/>
      <c r="G659" s="135"/>
      <c r="H659" s="135"/>
      <c r="I659" s="135"/>
      <c r="J659" s="135"/>
    </row>
    <row r="660" spans="1:10" ht="11.25" customHeight="1">
      <c r="A660" s="134" t="e">
        <f>"HTP.P('&lt;"&amp;#REF!&amp;"&gt;' || "&amp;IF(MID(#REF!,1,6)="L_STUB","NULL","REC."&amp;#REF!)&amp;" || '&lt;/"&amp;#REF!&amp;"&gt;');"</f>
        <v>#REF!</v>
      </c>
      <c r="B660" s="135"/>
      <c r="C660" s="134" t="e">
        <f>"DECODE(C_T."&amp;#REF!&amp;", 0, NULL, C_T."&amp;#REF!&amp;") AS "&amp;#REF!&amp;","</f>
        <v>#REF!</v>
      </c>
      <c r="D660" s="135"/>
      <c r="F660" s="135"/>
      <c r="G660" s="135"/>
      <c r="H660" s="135"/>
      <c r="I660" s="135"/>
      <c r="J660" s="135"/>
    </row>
    <row r="661" spans="1:10" ht="11.25" customHeight="1">
      <c r="A661" s="134" t="e">
        <f>"HTP.P('&lt;"&amp;#REF!&amp;"&gt;' || "&amp;IF(MID(#REF!,1,6)="L_STUB","NULL","REC."&amp;#REF!)&amp;" || '&lt;/"&amp;#REF!&amp;"&gt;');"</f>
        <v>#REF!</v>
      </c>
      <c r="B661" s="135"/>
      <c r="C661" s="134" t="e">
        <f>"DECODE(C_T."&amp;#REF!&amp;", 0, NULL, C_T."&amp;#REF!&amp;") AS "&amp;#REF!&amp;","</f>
        <v>#REF!</v>
      </c>
      <c r="D661" s="135"/>
      <c r="F661" s="135"/>
      <c r="G661" s="135"/>
      <c r="H661" s="135"/>
      <c r="I661" s="135"/>
      <c r="J661" s="135"/>
    </row>
    <row r="662" spans="1:10" ht="11.25" customHeight="1">
      <c r="A662" s="134" t="e">
        <f>"HTP.P('&lt;"&amp;#REF!&amp;"&gt;' || "&amp;IF(MID(#REF!,1,6)="L_STUB","NULL","REC."&amp;#REF!)&amp;" || '&lt;/"&amp;#REF!&amp;"&gt;');"</f>
        <v>#REF!</v>
      </c>
      <c r="B662" s="135"/>
      <c r="C662" s="134" t="e">
        <f>"DECODE(C_T."&amp;#REF!&amp;", 0, NULL, C_T."&amp;#REF!&amp;") AS "&amp;#REF!&amp;","</f>
        <v>#REF!</v>
      </c>
      <c r="D662" s="135"/>
      <c r="F662" s="135"/>
      <c r="G662" s="135"/>
      <c r="H662" s="135"/>
      <c r="I662" s="135"/>
      <c r="J662" s="135"/>
    </row>
    <row r="663" spans="1:10" ht="11.25" customHeight="1">
      <c r="A663" s="134" t="e">
        <f>"HTP.P('&lt;"&amp;#REF!&amp;"&gt;' || "&amp;IF(MID(#REF!,1,6)="L_STUB","NULL","REC."&amp;#REF!)&amp;" || '&lt;/"&amp;#REF!&amp;"&gt;');"</f>
        <v>#REF!</v>
      </c>
      <c r="B663" s="135"/>
      <c r="C663" s="134" t="e">
        <f>"DECODE(C_T."&amp;#REF!&amp;", 0, NULL, C_T."&amp;#REF!&amp;") AS "&amp;#REF!&amp;","</f>
        <v>#REF!</v>
      </c>
      <c r="D663" s="135"/>
      <c r="F663" s="135"/>
      <c r="G663" s="135"/>
      <c r="H663" s="135"/>
      <c r="I663" s="135"/>
      <c r="J663" s="135"/>
    </row>
    <row r="664" spans="1:10" ht="11.25" customHeight="1">
      <c r="A664" s="134" t="e">
        <f>"HTP.P('&lt;"&amp;#REF!&amp;"&gt;' || "&amp;IF(MID(#REF!,1,6)="L_STUB","NULL","REC."&amp;#REF!)&amp;" || '&lt;/"&amp;#REF!&amp;"&gt;');"</f>
        <v>#REF!</v>
      </c>
      <c r="B664" s="135"/>
      <c r="C664" s="134" t="e">
        <f>"DECODE(C_T."&amp;#REF!&amp;", 0, NULL, C_T."&amp;#REF!&amp;") AS "&amp;#REF!&amp;","</f>
        <v>#REF!</v>
      </c>
      <c r="D664" s="135"/>
      <c r="F664" s="135"/>
      <c r="G664" s="135"/>
      <c r="H664" s="135"/>
      <c r="I664" s="135"/>
      <c r="J664" s="135"/>
    </row>
    <row r="665" spans="1:10" ht="11.25" customHeight="1">
      <c r="A665" s="134" t="e">
        <f>"HTP.P('&lt;"&amp;#REF!&amp;"&gt;' || "&amp;IF(MID(#REF!,1,6)="L_STUB","NULL","REC."&amp;#REF!)&amp;" || '&lt;/"&amp;#REF!&amp;"&gt;');"</f>
        <v>#REF!</v>
      </c>
      <c r="B665" s="135"/>
      <c r="C665" s="134" t="e">
        <f>"DECODE(C_T."&amp;#REF!&amp;", 0, NULL, C_T."&amp;#REF!&amp;") AS "&amp;#REF!&amp;","</f>
        <v>#REF!</v>
      </c>
      <c r="D665" s="135"/>
      <c r="F665" s="135"/>
      <c r="G665" s="135"/>
      <c r="H665" s="135"/>
      <c r="I665" s="135"/>
      <c r="J665" s="135"/>
    </row>
    <row r="666" spans="1:10" ht="11.25" customHeight="1">
      <c r="A666" s="134" t="e">
        <f>"HTP.P('&lt;"&amp;#REF!&amp;"&gt;' || "&amp;IF(MID(#REF!,1,6)="L_STUB","NULL","REC."&amp;#REF!)&amp;" || '&lt;/"&amp;#REF!&amp;"&gt;');"</f>
        <v>#REF!</v>
      </c>
      <c r="B666" s="135"/>
      <c r="C666" s="134" t="e">
        <f>"DECODE(C_T."&amp;#REF!&amp;", 0, NULL, C_T."&amp;#REF!&amp;") AS "&amp;#REF!&amp;","</f>
        <v>#REF!</v>
      </c>
      <c r="D666" s="135"/>
      <c r="F666" s="135"/>
      <c r="G666" s="135"/>
      <c r="H666" s="135"/>
      <c r="I666" s="135"/>
      <c r="J666" s="135"/>
    </row>
    <row r="667" spans="1:10" ht="11.25" customHeight="1">
      <c r="A667" s="134" t="e">
        <f>"HTP.P('&lt;"&amp;#REF!&amp;"&gt;' || "&amp;IF(MID(#REF!,1,6)="L_STUB","NULL","REC."&amp;#REF!)&amp;" || '&lt;/"&amp;#REF!&amp;"&gt;');"</f>
        <v>#REF!</v>
      </c>
      <c r="B667" s="135"/>
      <c r="C667" s="134" t="e">
        <f>"DECODE(C_T."&amp;#REF!&amp;", 0, NULL, C_T."&amp;#REF!&amp;") AS "&amp;#REF!&amp;","</f>
        <v>#REF!</v>
      </c>
      <c r="D667" s="135"/>
      <c r="F667" s="135"/>
      <c r="G667" s="135"/>
      <c r="H667" s="135"/>
      <c r="I667" s="135"/>
      <c r="J667" s="135"/>
    </row>
    <row r="668" spans="1:10" ht="11.25" customHeight="1">
      <c r="A668" s="134" t="e">
        <f>"HTP.P('&lt;"&amp;#REF!&amp;"&gt;' || "&amp;IF(MID(#REF!,1,6)="L_STUB","NULL","REC."&amp;#REF!)&amp;" || '&lt;/"&amp;#REF!&amp;"&gt;');"</f>
        <v>#REF!</v>
      </c>
      <c r="B668" s="135"/>
      <c r="C668" s="134" t="e">
        <f>"DECODE(C_T."&amp;#REF!&amp;", 0, NULL, C_T."&amp;#REF!&amp;") AS "&amp;#REF!&amp;","</f>
        <v>#REF!</v>
      </c>
      <c r="D668" s="135"/>
      <c r="F668" s="135"/>
      <c r="G668" s="135"/>
      <c r="H668" s="135"/>
      <c r="I668" s="135"/>
      <c r="J668" s="135"/>
    </row>
    <row r="669" spans="1:10" ht="11.25" customHeight="1">
      <c r="A669" s="134" t="e">
        <f>"HTP.P('&lt;"&amp;#REF!&amp;"&gt;' || "&amp;IF(MID(#REF!,1,6)="L_STUB","NULL","REC."&amp;#REF!)&amp;" || '&lt;/"&amp;#REF!&amp;"&gt;');"</f>
        <v>#REF!</v>
      </c>
      <c r="B669" s="135"/>
      <c r="C669" s="134" t="e">
        <f>"DECODE(C_T."&amp;#REF!&amp;", 0, NULL, C_T."&amp;#REF!&amp;") AS "&amp;#REF!&amp;","</f>
        <v>#REF!</v>
      </c>
      <c r="D669" s="135"/>
      <c r="F669" s="135"/>
      <c r="G669" s="135"/>
      <c r="H669" s="135"/>
      <c r="I669" s="135"/>
      <c r="J669" s="135"/>
    </row>
    <row r="670" spans="1:10" ht="11.25" customHeight="1">
      <c r="A670" s="134" t="e">
        <f>"HTP.P('&lt;"&amp;#REF!&amp;"&gt;' || "&amp;IF(MID(#REF!,1,6)="L_STUB","NULL","REC."&amp;#REF!)&amp;" || '&lt;/"&amp;#REF!&amp;"&gt;');"</f>
        <v>#REF!</v>
      </c>
      <c r="B670" s="135"/>
      <c r="C670" s="134" t="e">
        <f>"DECODE(C_T."&amp;#REF!&amp;", 0, NULL, C_T."&amp;#REF!&amp;") AS "&amp;#REF!&amp;","</f>
        <v>#REF!</v>
      </c>
      <c r="D670" s="135"/>
      <c r="F670" s="135"/>
      <c r="G670" s="135"/>
      <c r="H670" s="135"/>
      <c r="I670" s="135"/>
      <c r="J670" s="135"/>
    </row>
    <row r="671" spans="1:10" ht="11.25" customHeight="1">
      <c r="A671" s="134" t="e">
        <f>"HTP.P('&lt;"&amp;#REF!&amp;"&gt;' || "&amp;IF(MID(#REF!,1,6)="L_STUB","NULL","REC."&amp;#REF!)&amp;" || '&lt;/"&amp;#REF!&amp;"&gt;');"</f>
        <v>#REF!</v>
      </c>
      <c r="B671" s="135"/>
      <c r="C671" s="134" t="e">
        <f>"DECODE(C_T."&amp;#REF!&amp;", 0, NULL, C_T."&amp;#REF!&amp;") AS "&amp;#REF!&amp;","</f>
        <v>#REF!</v>
      </c>
      <c r="D671" s="135"/>
      <c r="F671" s="135"/>
      <c r="G671" s="135"/>
      <c r="H671" s="135"/>
      <c r="I671" s="135"/>
      <c r="J671" s="135"/>
    </row>
    <row r="672" spans="1:10" ht="11.25" customHeight="1">
      <c r="A672" s="134" t="e">
        <f>"HTP.P('&lt;"&amp;#REF!&amp;"&gt;' || "&amp;IF(MID(#REF!,1,6)="L_STUB","NULL","REC."&amp;#REF!)&amp;" || '&lt;/"&amp;#REF!&amp;"&gt;');"</f>
        <v>#REF!</v>
      </c>
      <c r="B672" s="135"/>
      <c r="C672" s="134" t="e">
        <f>"DECODE(C_T."&amp;#REF!&amp;", 0, NULL, C_T."&amp;#REF!&amp;") AS "&amp;#REF!&amp;","</f>
        <v>#REF!</v>
      </c>
      <c r="D672" s="135"/>
      <c r="F672" s="135"/>
      <c r="G672" s="135"/>
      <c r="H672" s="135"/>
      <c r="I672" s="135"/>
      <c r="J672" s="135"/>
    </row>
    <row r="673" spans="1:10" ht="11.25" customHeight="1">
      <c r="A673" s="134" t="e">
        <f>"HTP.P('&lt;"&amp;#REF!&amp;"&gt;' || "&amp;IF(MID(#REF!,1,6)="L_STUB","NULL","REC."&amp;#REF!)&amp;" || '&lt;/"&amp;#REF!&amp;"&gt;');"</f>
        <v>#REF!</v>
      </c>
      <c r="B673" s="135"/>
      <c r="C673" s="134" t="e">
        <f>"DECODE(C_T."&amp;#REF!&amp;", 0, NULL, C_T."&amp;#REF!&amp;") AS "&amp;#REF!&amp;","</f>
        <v>#REF!</v>
      </c>
      <c r="D673" s="135"/>
      <c r="F673" s="135"/>
      <c r="G673" s="135"/>
      <c r="H673" s="135"/>
      <c r="I673" s="135"/>
      <c r="J673" s="135"/>
    </row>
    <row r="674" spans="1:10" ht="11.25" customHeight="1">
      <c r="A674" s="134" t="e">
        <f>"HTP.P('&lt;"&amp;#REF!&amp;"&gt;' || "&amp;IF(MID(#REF!,1,6)="L_STUB","NULL","REC."&amp;#REF!)&amp;" || '&lt;/"&amp;#REF!&amp;"&gt;');"</f>
        <v>#REF!</v>
      </c>
      <c r="B674" s="135"/>
      <c r="C674" s="134" t="e">
        <f>"DECODE(C_T."&amp;#REF!&amp;", 0, NULL, C_T."&amp;#REF!&amp;") AS "&amp;#REF!&amp;","</f>
        <v>#REF!</v>
      </c>
      <c r="D674" s="135"/>
      <c r="F674" s="135"/>
      <c r="G674" s="135"/>
      <c r="H674" s="135"/>
      <c r="I674" s="135"/>
      <c r="J674" s="135"/>
    </row>
    <row r="675" spans="1:10" ht="11.25" customHeight="1">
      <c r="A675" s="134" t="e">
        <f>"HTP.P('&lt;"&amp;#REF!&amp;"&gt;' || "&amp;IF(MID(#REF!,1,6)="L_STUB","NULL","REC."&amp;#REF!)&amp;" || '&lt;/"&amp;#REF!&amp;"&gt;');"</f>
        <v>#REF!</v>
      </c>
      <c r="B675" s="135"/>
      <c r="C675" s="134" t="e">
        <f>"DECODE(C_T."&amp;#REF!&amp;", 0, NULL, C_T."&amp;#REF!&amp;") AS "&amp;#REF!&amp;","</f>
        <v>#REF!</v>
      </c>
      <c r="D675" s="135"/>
      <c r="F675" s="135"/>
      <c r="G675" s="135"/>
      <c r="H675" s="135"/>
      <c r="I675" s="135"/>
      <c r="J675" s="135"/>
    </row>
    <row r="676" spans="1:10" ht="11.25" customHeight="1">
      <c r="A676" s="134" t="e">
        <f>"HTP.P('&lt;"&amp;#REF!&amp;"&gt;' || "&amp;IF(MID(#REF!,1,6)="L_STUB","NULL","REC."&amp;#REF!)&amp;" || '&lt;/"&amp;#REF!&amp;"&gt;');"</f>
        <v>#REF!</v>
      </c>
      <c r="B676" s="135"/>
      <c r="C676" s="134" t="e">
        <f>"DECODE(C_T."&amp;#REF!&amp;", 0, NULL, C_T."&amp;#REF!&amp;") AS "&amp;#REF!&amp;","</f>
        <v>#REF!</v>
      </c>
      <c r="D676" s="135"/>
      <c r="F676" s="135"/>
      <c r="G676" s="135"/>
      <c r="H676" s="135"/>
      <c r="I676" s="135"/>
      <c r="J676" s="135"/>
    </row>
    <row r="677" spans="1:10" ht="11.25" customHeight="1">
      <c r="A677" s="134" t="e">
        <f>"HTP.P('&lt;"&amp;#REF!&amp;"&gt;' || "&amp;IF(MID(#REF!,1,6)="L_STUB","NULL","REC."&amp;#REF!)&amp;" || '&lt;/"&amp;#REF!&amp;"&gt;');"</f>
        <v>#REF!</v>
      </c>
      <c r="B677" s="135"/>
      <c r="C677" s="134" t="e">
        <f>"DECODE(C_T."&amp;#REF!&amp;", 0, NULL, C_T."&amp;#REF!&amp;") AS "&amp;#REF!&amp;","</f>
        <v>#REF!</v>
      </c>
      <c r="D677" s="135"/>
      <c r="F677" s="135"/>
      <c r="G677" s="135"/>
      <c r="H677" s="135"/>
      <c r="I677" s="135"/>
      <c r="J677" s="135"/>
    </row>
    <row r="678" spans="1:10" ht="11.25" customHeight="1">
      <c r="A678" s="134" t="e">
        <f>"HTP.P('&lt;"&amp;#REF!&amp;"&gt;' || "&amp;IF(MID(#REF!,1,6)="L_STUB","NULL","REC."&amp;#REF!)&amp;" || '&lt;/"&amp;#REF!&amp;"&gt;');"</f>
        <v>#REF!</v>
      </c>
      <c r="B678" s="135"/>
      <c r="C678" s="134" t="e">
        <f>"DECODE(C_T."&amp;#REF!&amp;", 0, NULL, C_T."&amp;#REF!&amp;") AS "&amp;#REF!&amp;","</f>
        <v>#REF!</v>
      </c>
      <c r="D678" s="135"/>
      <c r="F678" s="135"/>
      <c r="G678" s="135"/>
      <c r="H678" s="135"/>
      <c r="I678" s="135"/>
      <c r="J678" s="135"/>
    </row>
    <row r="679" spans="1:10" ht="11.25" customHeight="1">
      <c r="A679" s="134" t="e">
        <f>"HTP.P('&lt;"&amp;#REF!&amp;"&gt;' || "&amp;IF(MID(#REF!,1,6)="L_STUB","NULL","REC."&amp;#REF!)&amp;" || '&lt;/"&amp;#REF!&amp;"&gt;');"</f>
        <v>#REF!</v>
      </c>
      <c r="B679" s="135"/>
      <c r="C679" s="134" t="e">
        <f>"DECODE(C_T."&amp;#REF!&amp;", 0, NULL, C_T."&amp;#REF!&amp;") AS "&amp;#REF!&amp;","</f>
        <v>#REF!</v>
      </c>
      <c r="D679" s="135"/>
      <c r="F679" s="135"/>
      <c r="G679" s="135"/>
      <c r="H679" s="135"/>
      <c r="I679" s="135"/>
      <c r="J679" s="135"/>
    </row>
    <row r="680" spans="1:10" ht="11.25" customHeight="1">
      <c r="A680" s="134" t="e">
        <f>"HTP.P('&lt;"&amp;#REF!&amp;"&gt;' || "&amp;IF(MID(#REF!,1,6)="L_STUB","NULL","REC."&amp;#REF!)&amp;" || '&lt;/"&amp;#REF!&amp;"&gt;');"</f>
        <v>#REF!</v>
      </c>
      <c r="B680" s="135"/>
      <c r="C680" s="134" t="e">
        <f>"DECODE(C_T."&amp;#REF!&amp;", 0, NULL, C_T."&amp;#REF!&amp;") AS "&amp;#REF!&amp;","</f>
        <v>#REF!</v>
      </c>
      <c r="D680" s="135"/>
      <c r="F680" s="135"/>
      <c r="G680" s="135"/>
      <c r="H680" s="135"/>
      <c r="I680" s="135"/>
      <c r="J680" s="135"/>
    </row>
    <row r="681" spans="1:10" ht="11.25" customHeight="1">
      <c r="A681" s="134" t="e">
        <f>"HTP.P('&lt;"&amp;#REF!&amp;"&gt;' || "&amp;IF(MID(#REF!,1,6)="L_STUB","NULL","REC."&amp;#REF!)&amp;" || '&lt;/"&amp;#REF!&amp;"&gt;');"</f>
        <v>#REF!</v>
      </c>
      <c r="B681" s="135"/>
      <c r="C681" s="134" t="e">
        <f>"DECODE(C_T."&amp;#REF!&amp;", 0, NULL, C_T."&amp;#REF!&amp;") AS "&amp;#REF!&amp;","</f>
        <v>#REF!</v>
      </c>
      <c r="D681" s="135"/>
      <c r="F681" s="135"/>
      <c r="G681" s="135"/>
      <c r="H681" s="135"/>
      <c r="I681" s="135"/>
      <c r="J681" s="135"/>
    </row>
    <row r="682" spans="1:10" ht="11.25" customHeight="1">
      <c r="A682" s="134" t="e">
        <f>"HTP.P('&lt;"&amp;#REF!&amp;"&gt;' || "&amp;IF(MID(#REF!,1,6)="L_STUB","NULL","REC."&amp;#REF!)&amp;" || '&lt;/"&amp;#REF!&amp;"&gt;');"</f>
        <v>#REF!</v>
      </c>
      <c r="B682" s="135"/>
      <c r="C682" s="134" t="e">
        <f>"DECODE(C_T."&amp;#REF!&amp;", 0, NULL, C_T."&amp;#REF!&amp;") AS "&amp;#REF!&amp;","</f>
        <v>#REF!</v>
      </c>
      <c r="D682" s="135"/>
      <c r="F682" s="135"/>
      <c r="G682" s="135"/>
      <c r="H682" s="135"/>
      <c r="I682" s="135"/>
      <c r="J682" s="135"/>
    </row>
    <row r="683" spans="1:10" ht="11.25" customHeight="1">
      <c r="A683" s="134" t="e">
        <f>"HTP.P('&lt;"&amp;#REF!&amp;"&gt;' || "&amp;IF(MID(#REF!,1,6)="L_STUB","NULL","REC."&amp;#REF!)&amp;" || '&lt;/"&amp;#REF!&amp;"&gt;');"</f>
        <v>#REF!</v>
      </c>
      <c r="B683" s="135"/>
      <c r="C683" s="134" t="e">
        <f>"DECODE(C_T."&amp;#REF!&amp;", 0, NULL, C_T."&amp;#REF!&amp;") AS "&amp;#REF!&amp;","</f>
        <v>#REF!</v>
      </c>
      <c r="D683" s="135"/>
      <c r="F683" s="135"/>
      <c r="G683" s="135"/>
      <c r="H683" s="135"/>
      <c r="I683" s="135"/>
      <c r="J683" s="135"/>
    </row>
    <row r="684" spans="1:10" ht="11.25" customHeight="1">
      <c r="A684" s="134" t="e">
        <f>"HTP.P('&lt;"&amp;#REF!&amp;"&gt;' || "&amp;IF(MID(#REF!,1,6)="L_STUB","NULL","REC."&amp;#REF!)&amp;" || '&lt;/"&amp;#REF!&amp;"&gt;');"</f>
        <v>#REF!</v>
      </c>
      <c r="B684" s="135"/>
      <c r="C684" s="134" t="e">
        <f>"DECODE(C_T."&amp;#REF!&amp;", 0, NULL, C_T."&amp;#REF!&amp;") AS "&amp;#REF!&amp;","</f>
        <v>#REF!</v>
      </c>
      <c r="D684" s="135"/>
      <c r="F684" s="135"/>
      <c r="G684" s="135"/>
      <c r="H684" s="135"/>
      <c r="I684" s="135"/>
      <c r="J684" s="135"/>
    </row>
    <row r="685" spans="1:10" ht="11.25" customHeight="1">
      <c r="A685" s="134" t="e">
        <f>"HTP.P('&lt;"&amp;#REF!&amp;"&gt;' || "&amp;IF(MID(#REF!,1,6)="L_STUB","NULL","REC."&amp;#REF!)&amp;" || '&lt;/"&amp;#REF!&amp;"&gt;');"</f>
        <v>#REF!</v>
      </c>
      <c r="B685" s="135"/>
      <c r="C685" s="134" t="e">
        <f>"DECODE(C_T."&amp;#REF!&amp;", 0, NULL, C_T."&amp;#REF!&amp;") AS "&amp;#REF!&amp;","</f>
        <v>#REF!</v>
      </c>
      <c r="D685" s="135"/>
      <c r="F685" s="135"/>
      <c r="G685" s="135"/>
      <c r="H685" s="135"/>
      <c r="I685" s="135"/>
      <c r="J685" s="135"/>
    </row>
    <row r="686" spans="1:10" ht="11.25" customHeight="1">
      <c r="A686" s="134" t="e">
        <f>"HTP.P('&lt;"&amp;#REF!&amp;"&gt;' || "&amp;IF(MID(#REF!,1,6)="L_STUB","NULL","REC."&amp;#REF!)&amp;" || '&lt;/"&amp;#REF!&amp;"&gt;');"</f>
        <v>#REF!</v>
      </c>
      <c r="B686" s="135"/>
      <c r="C686" s="134" t="e">
        <f>"DECODE(C_T."&amp;#REF!&amp;", 0, NULL, C_T."&amp;#REF!&amp;") AS "&amp;#REF!&amp;","</f>
        <v>#REF!</v>
      </c>
      <c r="D686" s="135"/>
      <c r="F686" s="135"/>
      <c r="G686" s="135"/>
      <c r="H686" s="135"/>
      <c r="I686" s="135"/>
      <c r="J686" s="135"/>
    </row>
    <row r="687" spans="1:10" ht="11.25" customHeight="1">
      <c r="A687" s="134" t="e">
        <f>"HTP.P('&lt;"&amp;#REF!&amp;"&gt;' || "&amp;IF(MID(#REF!,1,6)="L_STUB","NULL","REC."&amp;#REF!)&amp;" || '&lt;/"&amp;#REF!&amp;"&gt;');"</f>
        <v>#REF!</v>
      </c>
      <c r="B687" s="135"/>
      <c r="C687" s="134" t="e">
        <f>"DECODE(C_T."&amp;#REF!&amp;", 0, NULL, C_T."&amp;#REF!&amp;") AS "&amp;#REF!&amp;","</f>
        <v>#REF!</v>
      </c>
      <c r="D687" s="135"/>
      <c r="F687" s="135"/>
      <c r="G687" s="135"/>
      <c r="H687" s="135"/>
      <c r="I687" s="135"/>
      <c r="J687" s="135"/>
    </row>
    <row r="688" spans="1:10" ht="11.25" customHeight="1">
      <c r="A688" s="134" t="e">
        <f>"HTP.P('&lt;"&amp;#REF!&amp;"&gt;' || "&amp;IF(MID(#REF!,1,6)="L_STUB","NULL","REC."&amp;#REF!)&amp;" || '&lt;/"&amp;#REF!&amp;"&gt;');"</f>
        <v>#REF!</v>
      </c>
      <c r="B688" s="135"/>
      <c r="C688" s="134" t="e">
        <f>"DECODE(C_T."&amp;#REF!&amp;", 0, NULL, C_T."&amp;#REF!&amp;") AS "&amp;#REF!&amp;","</f>
        <v>#REF!</v>
      </c>
      <c r="D688" s="135"/>
      <c r="F688" s="135"/>
      <c r="G688" s="135"/>
      <c r="H688" s="135"/>
      <c r="I688" s="135"/>
      <c r="J688" s="135"/>
    </row>
    <row r="689" spans="1:10" ht="11.25" customHeight="1">
      <c r="A689" s="134" t="e">
        <f>"HTP.P('&lt;"&amp;#REF!&amp;"&gt;' || "&amp;IF(MID(#REF!,1,6)="L_STUB","NULL","REC."&amp;#REF!)&amp;" || '&lt;/"&amp;#REF!&amp;"&gt;');"</f>
        <v>#REF!</v>
      </c>
      <c r="B689" s="135"/>
      <c r="C689" s="134" t="e">
        <f>"DECODE(C_T."&amp;#REF!&amp;", 0, NULL, C_T."&amp;#REF!&amp;") AS "&amp;#REF!&amp;","</f>
        <v>#REF!</v>
      </c>
      <c r="D689" s="135"/>
      <c r="F689" s="135"/>
      <c r="G689" s="135"/>
      <c r="H689" s="135"/>
      <c r="I689" s="135"/>
      <c r="J689" s="135"/>
    </row>
    <row r="690" spans="1:10" ht="11.25" customHeight="1">
      <c r="A690" s="134" t="e">
        <f>"HTP.P('&lt;"&amp;#REF!&amp;"&gt;' || "&amp;IF(MID(#REF!,1,6)="L_STUB","NULL","REC."&amp;#REF!)&amp;" || '&lt;/"&amp;#REF!&amp;"&gt;');"</f>
        <v>#REF!</v>
      </c>
      <c r="B690" s="135"/>
      <c r="C690" s="134" t="e">
        <f>"DECODE(C_T."&amp;#REF!&amp;", 0, NULL, C_T."&amp;#REF!&amp;") AS "&amp;#REF!&amp;","</f>
        <v>#REF!</v>
      </c>
      <c r="D690" s="135"/>
      <c r="F690" s="135"/>
      <c r="G690" s="135"/>
      <c r="H690" s="135"/>
      <c r="I690" s="135"/>
      <c r="J690" s="135"/>
    </row>
    <row r="691" spans="1:10" ht="11.25" customHeight="1">
      <c r="A691" s="134" t="e">
        <f>"HTP.P('&lt;"&amp;#REF!&amp;"&gt;' || "&amp;IF(MID(#REF!,1,6)="L_STUB","NULL","REC."&amp;#REF!)&amp;" || '&lt;/"&amp;#REF!&amp;"&gt;');"</f>
        <v>#REF!</v>
      </c>
      <c r="B691" s="135"/>
      <c r="C691" s="134" t="e">
        <f>"DECODE(C_T."&amp;#REF!&amp;", 0, NULL, C_T."&amp;#REF!&amp;") AS "&amp;#REF!&amp;","</f>
        <v>#REF!</v>
      </c>
      <c r="D691" s="135"/>
      <c r="F691" s="135"/>
      <c r="G691" s="135"/>
      <c r="H691" s="135"/>
      <c r="I691" s="135"/>
      <c r="J691" s="135"/>
    </row>
    <row r="692" spans="1:10" ht="11.25" customHeight="1">
      <c r="A692" s="134" t="e">
        <f>"HTP.P('&lt;"&amp;#REF!&amp;"&gt;' || "&amp;IF(MID(#REF!,1,6)="L_STUB","NULL","REC."&amp;#REF!)&amp;" || '&lt;/"&amp;#REF!&amp;"&gt;');"</f>
        <v>#REF!</v>
      </c>
      <c r="B692" s="135"/>
      <c r="C692" s="134" t="e">
        <f>"DECODE(C_T."&amp;#REF!&amp;", 0, NULL, C_T."&amp;#REF!&amp;") AS "&amp;#REF!&amp;","</f>
        <v>#REF!</v>
      </c>
      <c r="D692" s="135"/>
      <c r="F692" s="135"/>
      <c r="G692" s="135"/>
      <c r="H692" s="135"/>
      <c r="I692" s="135"/>
      <c r="J692" s="135"/>
    </row>
    <row r="693" spans="1:10" ht="11.25" customHeight="1">
      <c r="A693" s="134" t="e">
        <f>"HTP.P('&lt;"&amp;#REF!&amp;"&gt;' || "&amp;IF(MID(#REF!,1,6)="L_STUB","NULL","REC."&amp;#REF!)&amp;" || '&lt;/"&amp;#REF!&amp;"&gt;');"</f>
        <v>#REF!</v>
      </c>
      <c r="B693" s="135"/>
      <c r="C693" s="134" t="e">
        <f>"DECODE(C_T."&amp;#REF!&amp;", 0, NULL, C_T."&amp;#REF!&amp;") AS "&amp;#REF!&amp;","</f>
        <v>#REF!</v>
      </c>
      <c r="D693" s="135"/>
      <c r="F693" s="135"/>
      <c r="G693" s="135"/>
      <c r="H693" s="135"/>
      <c r="I693" s="135"/>
      <c r="J693" s="135"/>
    </row>
    <row r="694" spans="1:10" ht="11.25" customHeight="1">
      <c r="A694" s="134" t="e">
        <f>"HTP.P('&lt;"&amp;#REF!&amp;"&gt;' || "&amp;IF(MID(#REF!,1,6)="L_STUB","NULL","REC."&amp;#REF!)&amp;" || '&lt;/"&amp;#REF!&amp;"&gt;');"</f>
        <v>#REF!</v>
      </c>
      <c r="B694" s="135"/>
      <c r="C694" s="134" t="e">
        <f>"DECODE(C_T."&amp;#REF!&amp;", 0, NULL, C_T."&amp;#REF!&amp;") AS "&amp;#REF!&amp;","</f>
        <v>#REF!</v>
      </c>
      <c r="D694" s="135"/>
      <c r="F694" s="135"/>
      <c r="G694" s="135"/>
      <c r="H694" s="135"/>
      <c r="I694" s="135"/>
      <c r="J694" s="135"/>
    </row>
    <row r="695" spans="1:10" ht="11.25" customHeight="1">
      <c r="A695" s="134" t="e">
        <f>"HTP.P('&lt;"&amp;#REF!&amp;"&gt;' || "&amp;IF(MID(#REF!,1,6)="L_STUB","NULL","REC."&amp;#REF!)&amp;" || '&lt;/"&amp;#REF!&amp;"&gt;');"</f>
        <v>#REF!</v>
      </c>
      <c r="B695" s="135"/>
      <c r="C695" s="134" t="e">
        <f>"DECODE(C_T."&amp;#REF!&amp;", 0, NULL, C_T."&amp;#REF!&amp;") AS "&amp;#REF!&amp;","</f>
        <v>#REF!</v>
      </c>
      <c r="D695" s="135"/>
      <c r="F695" s="135"/>
      <c r="G695" s="135"/>
      <c r="H695" s="135"/>
      <c r="I695" s="135"/>
      <c r="J695" s="135"/>
    </row>
    <row r="696" spans="1:10" ht="11.25" customHeight="1">
      <c r="A696" s="134" t="e">
        <f>"HTP.P('&lt;"&amp;#REF!&amp;"&gt;' || "&amp;IF(MID(#REF!,1,6)="L_STUB","NULL","REC."&amp;#REF!)&amp;" || '&lt;/"&amp;#REF!&amp;"&gt;');"</f>
        <v>#REF!</v>
      </c>
      <c r="B696" s="135"/>
      <c r="C696" s="134" t="e">
        <f>"DECODE(C_T."&amp;#REF!&amp;", 0, NULL, C_T."&amp;#REF!&amp;") AS "&amp;#REF!&amp;","</f>
        <v>#REF!</v>
      </c>
      <c r="D696" s="135"/>
      <c r="F696" s="135"/>
      <c r="G696" s="135"/>
      <c r="H696" s="135"/>
      <c r="I696" s="135"/>
      <c r="J696" s="135"/>
    </row>
    <row r="697" spans="1:10" ht="11.25" customHeight="1">
      <c r="A697" s="134" t="e">
        <f>"HTP.P('&lt;"&amp;#REF!&amp;"&gt;' || "&amp;IF(MID(#REF!,1,6)="L_STUB","NULL","REC."&amp;#REF!)&amp;" || '&lt;/"&amp;#REF!&amp;"&gt;');"</f>
        <v>#REF!</v>
      </c>
      <c r="B697" s="135"/>
      <c r="C697" s="134" t="e">
        <f>"DECODE(C_T."&amp;#REF!&amp;", 0, NULL, C_T."&amp;#REF!&amp;") AS "&amp;#REF!&amp;","</f>
        <v>#REF!</v>
      </c>
      <c r="D697" s="135"/>
      <c r="F697" s="135"/>
      <c r="G697" s="135"/>
      <c r="H697" s="135"/>
      <c r="I697" s="135"/>
      <c r="J697" s="135"/>
    </row>
    <row r="698" spans="1:10" ht="11.25" customHeight="1">
      <c r="A698" s="134" t="e">
        <f>"HTP.P('&lt;"&amp;#REF!&amp;"&gt;' || "&amp;IF(MID(#REF!,1,6)="L_STUB","NULL","REC."&amp;#REF!)&amp;" || '&lt;/"&amp;#REF!&amp;"&gt;');"</f>
        <v>#REF!</v>
      </c>
      <c r="B698" s="135"/>
      <c r="C698" s="134" t="e">
        <f>"DECODE(C_T."&amp;#REF!&amp;", 0, NULL, C_T."&amp;#REF!&amp;") AS "&amp;#REF!&amp;","</f>
        <v>#REF!</v>
      </c>
      <c r="D698" s="135"/>
      <c r="F698" s="135"/>
      <c r="G698" s="135"/>
      <c r="H698" s="135"/>
      <c r="I698" s="135"/>
      <c r="J698" s="135"/>
    </row>
    <row r="699" spans="1:10" ht="11.25" customHeight="1">
      <c r="A699" s="134" t="e">
        <f>"HTP.P('&lt;"&amp;#REF!&amp;"&gt;' || "&amp;IF(MID(#REF!,1,6)="L_STUB","NULL","REC."&amp;#REF!)&amp;" || '&lt;/"&amp;#REF!&amp;"&gt;');"</f>
        <v>#REF!</v>
      </c>
      <c r="B699" s="135"/>
      <c r="C699" s="134" t="e">
        <f>"DECODE(C_T."&amp;#REF!&amp;", 0, NULL, C_T."&amp;#REF!&amp;") AS "&amp;#REF!&amp;","</f>
        <v>#REF!</v>
      </c>
      <c r="D699" s="135"/>
      <c r="F699" s="135"/>
      <c r="G699" s="135"/>
      <c r="H699" s="135"/>
      <c r="I699" s="135"/>
      <c r="J699" s="135"/>
    </row>
    <row r="700" spans="1:10" ht="11.25" customHeight="1">
      <c r="A700" s="134" t="e">
        <f>"HTP.P('&lt;"&amp;#REF!&amp;"&gt;' || "&amp;IF(MID(#REF!,1,6)="L_STUB","NULL","REC."&amp;#REF!)&amp;" || '&lt;/"&amp;#REF!&amp;"&gt;');"</f>
        <v>#REF!</v>
      </c>
      <c r="B700" s="135"/>
      <c r="C700" s="134" t="e">
        <f>"DECODE(C_T."&amp;#REF!&amp;", 0, NULL, C_T."&amp;#REF!&amp;") AS "&amp;#REF!&amp;","</f>
        <v>#REF!</v>
      </c>
      <c r="D700" s="135"/>
      <c r="F700" s="135"/>
      <c r="G700" s="135"/>
      <c r="H700" s="135"/>
      <c r="I700" s="135"/>
      <c r="J700" s="135"/>
    </row>
    <row r="701" spans="1:10" ht="11.25" customHeight="1">
      <c r="A701" s="134" t="e">
        <f>"HTP.P('&lt;"&amp;#REF!&amp;"&gt;' || "&amp;IF(MID(#REF!,1,6)="L_STUB","NULL","REC."&amp;#REF!)&amp;" || '&lt;/"&amp;#REF!&amp;"&gt;');"</f>
        <v>#REF!</v>
      </c>
      <c r="B701" s="135"/>
      <c r="C701" s="134" t="e">
        <f>"DECODE(C_T."&amp;#REF!&amp;", 0, NULL, C_T."&amp;#REF!&amp;") AS "&amp;#REF!&amp;","</f>
        <v>#REF!</v>
      </c>
      <c r="D701" s="135"/>
      <c r="F701" s="135"/>
      <c r="G701" s="135"/>
      <c r="H701" s="135"/>
      <c r="I701" s="135"/>
      <c r="J701" s="135"/>
    </row>
    <row r="702" spans="1:10" ht="11.25" customHeight="1">
      <c r="A702" s="134" t="e">
        <f>"HTP.P('&lt;"&amp;#REF!&amp;"&gt;' || "&amp;IF(MID(#REF!,1,6)="L_STUB","NULL","REC."&amp;#REF!)&amp;" || '&lt;/"&amp;#REF!&amp;"&gt;');"</f>
        <v>#REF!</v>
      </c>
      <c r="B702" s="135"/>
      <c r="C702" s="134" t="e">
        <f>"DECODE(C_T."&amp;#REF!&amp;", 0, NULL, C_T."&amp;#REF!&amp;") AS "&amp;#REF!&amp;","</f>
        <v>#REF!</v>
      </c>
      <c r="D702" s="135"/>
      <c r="F702" s="135"/>
      <c r="G702" s="135"/>
      <c r="H702" s="135"/>
      <c r="I702" s="135"/>
      <c r="J702" s="135"/>
    </row>
    <row r="703" spans="1:10" ht="11.25" customHeight="1">
      <c r="A703" s="134" t="e">
        <f>"HTP.P('&lt;"&amp;#REF!&amp;"&gt;' || "&amp;IF(MID(#REF!,1,6)="L_STUB","NULL","REC."&amp;#REF!)&amp;" || '&lt;/"&amp;#REF!&amp;"&gt;');"</f>
        <v>#REF!</v>
      </c>
      <c r="B703" s="135"/>
      <c r="C703" s="134" t="e">
        <f>"DECODE(C_T."&amp;#REF!&amp;", 0, NULL, C_T."&amp;#REF!&amp;") AS "&amp;#REF!&amp;","</f>
        <v>#REF!</v>
      </c>
      <c r="D703" s="135"/>
      <c r="F703" s="135"/>
      <c r="G703" s="135"/>
      <c r="H703" s="135"/>
      <c r="I703" s="135"/>
      <c r="J703" s="135"/>
    </row>
    <row r="704" spans="1:10" ht="11.25" customHeight="1">
      <c r="A704" s="134" t="e">
        <f>"HTP.P('&lt;"&amp;#REF!&amp;"&gt;' || "&amp;IF(MID(#REF!,1,6)="L_STUB","NULL","REC."&amp;#REF!)&amp;" || '&lt;/"&amp;#REF!&amp;"&gt;');"</f>
        <v>#REF!</v>
      </c>
      <c r="B704" s="135"/>
      <c r="C704" s="134" t="e">
        <f>"DECODE(C_T."&amp;#REF!&amp;", 0, NULL, C_T."&amp;#REF!&amp;") AS "&amp;#REF!&amp;","</f>
        <v>#REF!</v>
      </c>
      <c r="D704" s="135"/>
      <c r="F704" s="135"/>
      <c r="G704" s="135"/>
      <c r="H704" s="135"/>
      <c r="I704" s="135"/>
      <c r="J704" s="135"/>
    </row>
    <row r="705" spans="1:10" ht="11.25" customHeight="1">
      <c r="A705" s="134" t="e">
        <f>"HTP.P('&lt;"&amp;#REF!&amp;"&gt;' || "&amp;IF(MID(#REF!,1,6)="L_STUB","NULL","REC."&amp;#REF!)&amp;" || '&lt;/"&amp;#REF!&amp;"&gt;');"</f>
        <v>#REF!</v>
      </c>
      <c r="B705" s="135"/>
      <c r="C705" s="134" t="e">
        <f>"DECODE(C_T."&amp;#REF!&amp;", 0, NULL, C_T."&amp;#REF!&amp;") AS "&amp;#REF!&amp;","</f>
        <v>#REF!</v>
      </c>
      <c r="D705" s="135"/>
      <c r="F705" s="135"/>
      <c r="G705" s="135"/>
      <c r="H705" s="135"/>
      <c r="I705" s="135"/>
      <c r="J705" s="135"/>
    </row>
    <row r="706" spans="1:10" ht="11.25" customHeight="1">
      <c r="A706" s="134" t="e">
        <f>"HTP.P('&lt;"&amp;#REF!&amp;"&gt;' || "&amp;IF(MID(#REF!,1,6)="L_STUB","NULL","REC."&amp;#REF!)&amp;" || '&lt;/"&amp;#REF!&amp;"&gt;');"</f>
        <v>#REF!</v>
      </c>
      <c r="B706" s="135"/>
      <c r="C706" s="134" t="e">
        <f>"DECODE(C_T."&amp;#REF!&amp;", 0, NULL, C_T."&amp;#REF!&amp;") AS "&amp;#REF!&amp;","</f>
        <v>#REF!</v>
      </c>
      <c r="D706" s="135"/>
      <c r="F706" s="135"/>
      <c r="G706" s="135"/>
      <c r="H706" s="135"/>
      <c r="I706" s="135"/>
      <c r="J706" s="135"/>
    </row>
    <row r="707" spans="1:10" ht="11.25" customHeight="1">
      <c r="A707" s="134" t="e">
        <f>"HTP.P('&lt;"&amp;#REF!&amp;"&gt;' || "&amp;IF(MID(#REF!,1,6)="L_STUB","NULL","REC."&amp;#REF!)&amp;" || '&lt;/"&amp;#REF!&amp;"&gt;');"</f>
        <v>#REF!</v>
      </c>
      <c r="B707" s="135"/>
      <c r="C707" s="134" t="e">
        <f>"DECODE(C_T."&amp;#REF!&amp;", 0, NULL, C_T."&amp;#REF!&amp;") AS "&amp;#REF!&amp;","</f>
        <v>#REF!</v>
      </c>
      <c r="D707" s="135"/>
      <c r="F707" s="135"/>
      <c r="G707" s="135"/>
      <c r="H707" s="135"/>
      <c r="I707" s="135"/>
      <c r="J707" s="135"/>
    </row>
    <row r="708" spans="1:10" ht="11.25" customHeight="1">
      <c r="A708" s="134" t="e">
        <f>"HTP.P('&lt;"&amp;#REF!&amp;"&gt;' || "&amp;IF(MID(#REF!,1,6)="L_STUB","NULL","REC."&amp;#REF!)&amp;" || '&lt;/"&amp;#REF!&amp;"&gt;');"</f>
        <v>#REF!</v>
      </c>
      <c r="B708" s="135"/>
      <c r="C708" s="134" t="e">
        <f>"DECODE(C_T."&amp;#REF!&amp;", 0, NULL, C_T."&amp;#REF!&amp;") AS "&amp;#REF!&amp;","</f>
        <v>#REF!</v>
      </c>
      <c r="D708" s="135"/>
      <c r="F708" s="135"/>
      <c r="G708" s="135"/>
      <c r="H708" s="135"/>
      <c r="I708" s="135"/>
      <c r="J708" s="135"/>
    </row>
    <row r="709" spans="1:10" ht="11.25" customHeight="1">
      <c r="A709" s="134" t="e">
        <f>"HTP.P('&lt;"&amp;#REF!&amp;"&gt;' || "&amp;IF(MID(#REF!,1,6)="L_STUB","NULL","REC."&amp;#REF!)&amp;" || '&lt;/"&amp;#REF!&amp;"&gt;');"</f>
        <v>#REF!</v>
      </c>
      <c r="B709" s="135"/>
      <c r="C709" s="134" t="e">
        <f>"DECODE(C_T."&amp;#REF!&amp;", 0, NULL, C_T."&amp;#REF!&amp;") AS "&amp;#REF!&amp;","</f>
        <v>#REF!</v>
      </c>
      <c r="D709" s="135"/>
      <c r="F709" s="135"/>
      <c r="G709" s="135"/>
      <c r="H709" s="135"/>
      <c r="I709" s="135"/>
      <c r="J709" s="135"/>
    </row>
    <row r="710" spans="1:10" ht="11.25" customHeight="1">
      <c r="A710" s="134" t="e">
        <f>"HTP.P('&lt;"&amp;#REF!&amp;"&gt;' || "&amp;IF(MID(#REF!,1,6)="L_STUB","NULL","REC."&amp;#REF!)&amp;" || '&lt;/"&amp;#REF!&amp;"&gt;');"</f>
        <v>#REF!</v>
      </c>
      <c r="B710" s="135"/>
      <c r="C710" s="134" t="e">
        <f>"DECODE(C_T."&amp;#REF!&amp;", 0, NULL, C_T."&amp;#REF!&amp;") AS "&amp;#REF!&amp;","</f>
        <v>#REF!</v>
      </c>
      <c r="D710" s="135"/>
      <c r="F710" s="135"/>
      <c r="G710" s="135"/>
      <c r="H710" s="135"/>
      <c r="I710" s="135"/>
      <c r="J710" s="135"/>
    </row>
    <row r="711" spans="1:10" ht="11.25" customHeight="1">
      <c r="A711" s="134" t="e">
        <f>"HTP.P('&lt;"&amp;#REF!&amp;"&gt;' || "&amp;IF(MID(#REF!,1,6)="L_STUB","NULL","REC."&amp;#REF!)&amp;" || '&lt;/"&amp;#REF!&amp;"&gt;');"</f>
        <v>#REF!</v>
      </c>
      <c r="B711" s="135"/>
      <c r="C711" s="134" t="e">
        <f>"DECODE(C_T."&amp;#REF!&amp;", 0, NULL, C_T."&amp;#REF!&amp;") AS "&amp;#REF!&amp;","</f>
        <v>#REF!</v>
      </c>
      <c r="D711" s="135"/>
      <c r="F711" s="135"/>
      <c r="G711" s="135"/>
      <c r="H711" s="135"/>
      <c r="I711" s="135"/>
      <c r="J711" s="135"/>
    </row>
    <row r="712" spans="1:10" ht="11.25" customHeight="1">
      <c r="A712" s="134" t="e">
        <f>"HTP.P('&lt;"&amp;#REF!&amp;"&gt;' || "&amp;IF(MID(#REF!,1,6)="L_STUB","NULL","REC."&amp;#REF!)&amp;" || '&lt;/"&amp;#REF!&amp;"&gt;');"</f>
        <v>#REF!</v>
      </c>
      <c r="B712" s="135"/>
      <c r="C712" s="134" t="e">
        <f>"DECODE(C_T."&amp;#REF!&amp;", 0, NULL, C_T."&amp;#REF!&amp;") AS "&amp;#REF!&amp;","</f>
        <v>#REF!</v>
      </c>
      <c r="D712" s="135"/>
      <c r="F712" s="135"/>
      <c r="G712" s="135"/>
      <c r="H712" s="135"/>
      <c r="I712" s="135"/>
      <c r="J712" s="135"/>
    </row>
    <row r="713" spans="1:10" ht="11.25" customHeight="1">
      <c r="A713" s="134" t="e">
        <f>"HTP.P('&lt;"&amp;#REF!&amp;"&gt;' || "&amp;IF(MID(#REF!,1,6)="L_STUB","NULL","REC."&amp;#REF!)&amp;" || '&lt;/"&amp;#REF!&amp;"&gt;');"</f>
        <v>#REF!</v>
      </c>
      <c r="B713" s="135"/>
      <c r="C713" s="134" t="e">
        <f>"DECODE(C_T."&amp;#REF!&amp;", 0, NULL, C_T."&amp;#REF!&amp;") AS "&amp;#REF!&amp;","</f>
        <v>#REF!</v>
      </c>
      <c r="D713" s="135"/>
      <c r="F713" s="135"/>
      <c r="G713" s="135"/>
      <c r="H713" s="135"/>
      <c r="I713" s="135"/>
      <c r="J713" s="135"/>
    </row>
    <row r="714" spans="1:10" ht="11.25" customHeight="1">
      <c r="A714" s="134" t="e">
        <f>"HTP.P('&lt;"&amp;#REF!&amp;"&gt;' || "&amp;IF(MID(#REF!,1,6)="L_STUB","NULL","REC."&amp;#REF!)&amp;" || '&lt;/"&amp;#REF!&amp;"&gt;');"</f>
        <v>#REF!</v>
      </c>
      <c r="B714" s="135"/>
      <c r="C714" s="134" t="e">
        <f>"DECODE(C_T."&amp;#REF!&amp;", 0, NULL, C_T."&amp;#REF!&amp;") AS "&amp;#REF!&amp;","</f>
        <v>#REF!</v>
      </c>
      <c r="D714" s="135"/>
      <c r="F714" s="135"/>
      <c r="G714" s="135"/>
      <c r="H714" s="135"/>
      <c r="I714" s="135"/>
      <c r="J714" s="135"/>
    </row>
    <row r="715" spans="1:10" ht="11.25" customHeight="1">
      <c r="A715" s="134" t="e">
        <f>"HTP.P('&lt;"&amp;#REF!&amp;"&gt;' || "&amp;IF(MID(#REF!,1,6)="L_STUB","NULL","REC."&amp;#REF!)&amp;" || '&lt;/"&amp;#REF!&amp;"&gt;');"</f>
        <v>#REF!</v>
      </c>
      <c r="B715" s="135"/>
      <c r="C715" s="134" t="e">
        <f>"DECODE(C_T."&amp;#REF!&amp;", 0, NULL, C_T."&amp;#REF!&amp;") AS "&amp;#REF!&amp;","</f>
        <v>#REF!</v>
      </c>
      <c r="D715" s="135"/>
      <c r="F715" s="135"/>
      <c r="G715" s="135"/>
      <c r="H715" s="135"/>
      <c r="I715" s="135"/>
      <c r="J715" s="135"/>
    </row>
    <row r="716" spans="1:10" ht="11.25" customHeight="1">
      <c r="A716" s="134" t="e">
        <f>"HTP.P('&lt;"&amp;#REF!&amp;"&gt;' || "&amp;IF(MID(#REF!,1,6)="L_STUB","NULL","REC."&amp;#REF!)&amp;" || '&lt;/"&amp;#REF!&amp;"&gt;');"</f>
        <v>#REF!</v>
      </c>
      <c r="B716" s="135"/>
      <c r="C716" s="134" t="e">
        <f>"DECODE(C_T."&amp;#REF!&amp;", 0, NULL, C_T."&amp;#REF!&amp;") AS "&amp;#REF!&amp;","</f>
        <v>#REF!</v>
      </c>
      <c r="D716" s="135"/>
      <c r="F716" s="135"/>
      <c r="G716" s="135"/>
      <c r="H716" s="135"/>
      <c r="I716" s="135"/>
      <c r="J716" s="135"/>
    </row>
    <row r="717" spans="1:10" ht="11.25" customHeight="1">
      <c r="A717" s="134" t="e">
        <f>"HTP.P('&lt;"&amp;#REF!&amp;"&gt;' || "&amp;IF(MID(#REF!,1,6)="L_STUB","NULL","REC."&amp;#REF!)&amp;" || '&lt;/"&amp;#REF!&amp;"&gt;');"</f>
        <v>#REF!</v>
      </c>
      <c r="B717" s="135"/>
      <c r="C717" s="134" t="e">
        <f>"DECODE(C_T."&amp;#REF!&amp;", 0, NULL, C_T."&amp;#REF!&amp;") AS "&amp;#REF!&amp;","</f>
        <v>#REF!</v>
      </c>
      <c r="D717" s="135"/>
      <c r="F717" s="135"/>
      <c r="G717" s="135"/>
      <c r="H717" s="135"/>
      <c r="I717" s="135"/>
      <c r="J717" s="135"/>
    </row>
    <row r="718" spans="1:10" ht="11.25" customHeight="1">
      <c r="A718" s="134" t="e">
        <f>"HTP.P('&lt;"&amp;#REF!&amp;"&gt;' || "&amp;IF(MID(#REF!,1,6)="L_STUB","NULL","REC."&amp;#REF!)&amp;" || '&lt;/"&amp;#REF!&amp;"&gt;');"</f>
        <v>#REF!</v>
      </c>
      <c r="B718" s="135"/>
      <c r="C718" s="134" t="e">
        <f>"DECODE(C_T."&amp;#REF!&amp;", 0, NULL, C_T."&amp;#REF!&amp;") AS "&amp;#REF!&amp;","</f>
        <v>#REF!</v>
      </c>
      <c r="D718" s="135"/>
      <c r="F718" s="135"/>
      <c r="G718" s="135"/>
      <c r="H718" s="135"/>
      <c r="I718" s="135"/>
      <c r="J718" s="135"/>
    </row>
    <row r="719" spans="1:10" ht="11.25" customHeight="1">
      <c r="A719" s="134" t="e">
        <f>"HTP.P('&lt;"&amp;#REF!&amp;"&gt;' || "&amp;IF(MID(#REF!,1,6)="L_STUB","NULL","REC."&amp;#REF!)&amp;" || '&lt;/"&amp;#REF!&amp;"&gt;');"</f>
        <v>#REF!</v>
      </c>
      <c r="B719" s="135"/>
      <c r="C719" s="134" t="e">
        <f>"DECODE(C_T."&amp;#REF!&amp;", 0, NULL, C_T."&amp;#REF!&amp;") AS "&amp;#REF!&amp;","</f>
        <v>#REF!</v>
      </c>
      <c r="D719" s="135"/>
      <c r="F719" s="135"/>
      <c r="G719" s="135"/>
      <c r="H719" s="135"/>
      <c r="I719" s="135"/>
      <c r="J719" s="135"/>
    </row>
    <row r="720" spans="1:10" ht="11.25" customHeight="1">
      <c r="A720" s="134" t="e">
        <f>"HTP.P('&lt;"&amp;#REF!&amp;"&gt;' || "&amp;IF(MID(#REF!,1,6)="L_STUB","NULL","REC."&amp;#REF!)&amp;" || '&lt;/"&amp;#REF!&amp;"&gt;');"</f>
        <v>#REF!</v>
      </c>
      <c r="B720" s="135"/>
      <c r="C720" s="134" t="e">
        <f>"DECODE(C_T."&amp;#REF!&amp;", 0, NULL, C_T."&amp;#REF!&amp;") AS "&amp;#REF!&amp;","</f>
        <v>#REF!</v>
      </c>
      <c r="D720" s="135"/>
      <c r="F720" s="135"/>
      <c r="G720" s="135"/>
      <c r="H720" s="135"/>
      <c r="I720" s="135"/>
      <c r="J720" s="135"/>
    </row>
    <row r="721" spans="1:10" ht="11.25" customHeight="1">
      <c r="A721" s="134" t="e">
        <f>"HTP.P('&lt;"&amp;#REF!&amp;"&gt;' || "&amp;IF(MID(#REF!,1,6)="L_STUB","NULL","REC."&amp;#REF!)&amp;" || '&lt;/"&amp;#REF!&amp;"&gt;');"</f>
        <v>#REF!</v>
      </c>
      <c r="B721" s="135"/>
      <c r="C721" s="134" t="e">
        <f>"DECODE(C_T."&amp;#REF!&amp;", 0, NULL, C_T."&amp;#REF!&amp;") AS "&amp;#REF!&amp;","</f>
        <v>#REF!</v>
      </c>
      <c r="D721" s="135"/>
      <c r="F721" s="135"/>
      <c r="G721" s="135"/>
      <c r="H721" s="135"/>
      <c r="I721" s="135"/>
      <c r="J721" s="135"/>
    </row>
    <row r="722" spans="1:10" ht="11.25" customHeight="1">
      <c r="A722" s="134" t="e">
        <f>"HTP.P('&lt;"&amp;#REF!&amp;"&gt;' || "&amp;IF(MID(#REF!,1,6)="L_STUB","NULL","REC."&amp;#REF!)&amp;" || '&lt;/"&amp;#REF!&amp;"&gt;');"</f>
        <v>#REF!</v>
      </c>
      <c r="B722" s="135"/>
      <c r="C722" s="134" t="e">
        <f>"DECODE(C_T."&amp;#REF!&amp;", 0, NULL, C_T."&amp;#REF!&amp;") AS "&amp;#REF!&amp;","</f>
        <v>#REF!</v>
      </c>
      <c r="D722" s="135"/>
      <c r="F722" s="135"/>
      <c r="G722" s="135"/>
      <c r="H722" s="135"/>
      <c r="I722" s="135"/>
      <c r="J722" s="135"/>
    </row>
    <row r="723" spans="1:10" ht="11.25" customHeight="1">
      <c r="A723" s="134" t="e">
        <f>"HTP.P('&lt;"&amp;#REF!&amp;"&gt;' || "&amp;IF(MID(#REF!,1,6)="L_STUB","NULL","REC."&amp;#REF!)&amp;" || '&lt;/"&amp;#REF!&amp;"&gt;');"</f>
        <v>#REF!</v>
      </c>
      <c r="B723" s="135"/>
      <c r="C723" s="134" t="e">
        <f>"DECODE(C_T."&amp;#REF!&amp;", 0, NULL, C_T."&amp;#REF!&amp;") AS "&amp;#REF!&amp;","</f>
        <v>#REF!</v>
      </c>
      <c r="D723" s="135"/>
      <c r="F723" s="135"/>
      <c r="G723" s="135"/>
      <c r="H723" s="135"/>
      <c r="I723" s="135"/>
      <c r="J723" s="135"/>
    </row>
    <row r="724" spans="1:10" ht="11.25" customHeight="1">
      <c r="A724" s="134" t="e">
        <f>"HTP.P('&lt;"&amp;#REF!&amp;"&gt;' || "&amp;IF(MID(#REF!,1,6)="L_STUB","NULL","REC."&amp;#REF!)&amp;" || '&lt;/"&amp;#REF!&amp;"&gt;');"</f>
        <v>#REF!</v>
      </c>
      <c r="B724" s="135"/>
      <c r="C724" s="134" t="e">
        <f>"DECODE(C_T."&amp;#REF!&amp;", 0, NULL, C_T."&amp;#REF!&amp;") AS "&amp;#REF!&amp;","</f>
        <v>#REF!</v>
      </c>
      <c r="D724" s="135"/>
      <c r="F724" s="135"/>
      <c r="G724" s="135"/>
      <c r="H724" s="135"/>
      <c r="I724" s="135"/>
      <c r="J724" s="135"/>
    </row>
    <row r="725" spans="1:10" ht="11.25" customHeight="1">
      <c r="A725" s="134" t="e">
        <f>"HTP.P('&lt;"&amp;#REF!&amp;"&gt;' || "&amp;IF(MID(#REF!,1,6)="L_STUB","NULL","REC."&amp;#REF!)&amp;" || '&lt;/"&amp;#REF!&amp;"&gt;');"</f>
        <v>#REF!</v>
      </c>
      <c r="B725" s="135"/>
      <c r="C725" s="134" t="e">
        <f>"DECODE(C_T."&amp;#REF!&amp;", 0, NULL, C_T."&amp;#REF!&amp;") AS "&amp;#REF!&amp;","</f>
        <v>#REF!</v>
      </c>
      <c r="D725" s="135"/>
      <c r="F725" s="135"/>
      <c r="G725" s="135"/>
      <c r="H725" s="135"/>
      <c r="I725" s="135"/>
      <c r="J725" s="135"/>
    </row>
    <row r="726" spans="1:10" ht="11.25" customHeight="1">
      <c r="A726" s="134" t="e">
        <f>"HTP.P('&lt;"&amp;#REF!&amp;"&gt;' || "&amp;IF(MID(#REF!,1,6)="L_STUB","NULL","REC."&amp;#REF!)&amp;" || '&lt;/"&amp;#REF!&amp;"&gt;');"</f>
        <v>#REF!</v>
      </c>
      <c r="B726" s="135"/>
      <c r="C726" s="134" t="e">
        <f>"DECODE(C_T."&amp;#REF!&amp;", 0, NULL, C_T."&amp;#REF!&amp;") AS "&amp;#REF!&amp;","</f>
        <v>#REF!</v>
      </c>
      <c r="D726" s="135"/>
      <c r="F726" s="135"/>
      <c r="G726" s="135"/>
      <c r="H726" s="135"/>
      <c r="I726" s="135"/>
      <c r="J726" s="135"/>
    </row>
    <row r="727" spans="1:10" ht="11.25" customHeight="1">
      <c r="A727" s="134" t="e">
        <f>"HTP.P('&lt;"&amp;#REF!&amp;"&gt;' || "&amp;IF(MID(#REF!,1,6)="L_STUB","NULL","REC."&amp;#REF!)&amp;" || '&lt;/"&amp;#REF!&amp;"&gt;');"</f>
        <v>#REF!</v>
      </c>
      <c r="B727" s="135"/>
      <c r="C727" s="134" t="e">
        <f>"DECODE(C_T."&amp;#REF!&amp;", 0, NULL, C_T."&amp;#REF!&amp;") AS "&amp;#REF!&amp;","</f>
        <v>#REF!</v>
      </c>
      <c r="D727" s="135"/>
      <c r="F727" s="135"/>
      <c r="G727" s="135"/>
      <c r="H727" s="135"/>
      <c r="I727" s="135"/>
      <c r="J727" s="135"/>
    </row>
    <row r="728" spans="1:10" ht="11.25" customHeight="1">
      <c r="A728" s="134" t="e">
        <f>"HTP.P('&lt;"&amp;#REF!&amp;"&gt;' || "&amp;IF(MID(#REF!,1,6)="L_STUB","NULL","REC."&amp;#REF!)&amp;" || '&lt;/"&amp;#REF!&amp;"&gt;');"</f>
        <v>#REF!</v>
      </c>
      <c r="B728" s="135"/>
      <c r="C728" s="134" t="e">
        <f>"DECODE(C_T."&amp;#REF!&amp;", 0, NULL, C_T."&amp;#REF!&amp;") AS "&amp;#REF!&amp;","</f>
        <v>#REF!</v>
      </c>
      <c r="D728" s="135"/>
      <c r="F728" s="135"/>
      <c r="G728" s="135"/>
      <c r="H728" s="135"/>
      <c r="I728" s="135"/>
      <c r="J728" s="135"/>
    </row>
    <row r="729" spans="1:10" ht="11.25" customHeight="1">
      <c r="A729" s="134" t="e">
        <f>"HTP.P('&lt;"&amp;#REF!&amp;"&gt;' || "&amp;IF(MID(#REF!,1,6)="L_STUB","NULL","REC."&amp;#REF!)&amp;" || '&lt;/"&amp;#REF!&amp;"&gt;');"</f>
        <v>#REF!</v>
      </c>
      <c r="B729" s="135"/>
      <c r="C729" s="134" t="e">
        <f>"DECODE(C_T."&amp;#REF!&amp;", 0, NULL, C_T."&amp;#REF!&amp;") AS "&amp;#REF!&amp;","</f>
        <v>#REF!</v>
      </c>
      <c r="D729" s="135"/>
      <c r="F729" s="135"/>
      <c r="G729" s="135"/>
      <c r="H729" s="135"/>
      <c r="I729" s="135"/>
      <c r="J729" s="135"/>
    </row>
    <row r="730" spans="1:10" ht="11.25" customHeight="1">
      <c r="A730" s="134" t="e">
        <f>"HTP.P('&lt;"&amp;#REF!&amp;"&gt;' || "&amp;IF(MID(#REF!,1,6)="L_STUB","NULL","REC."&amp;#REF!)&amp;" || '&lt;/"&amp;#REF!&amp;"&gt;');"</f>
        <v>#REF!</v>
      </c>
      <c r="B730" s="135"/>
      <c r="C730" s="134" t="e">
        <f>"DECODE(C_T."&amp;#REF!&amp;", 0, NULL, C_T."&amp;#REF!&amp;") AS "&amp;#REF!&amp;","</f>
        <v>#REF!</v>
      </c>
      <c r="D730" s="135"/>
      <c r="F730" s="135"/>
      <c r="G730" s="135"/>
      <c r="H730" s="135"/>
      <c r="I730" s="135"/>
      <c r="J730" s="135"/>
    </row>
    <row r="731" spans="1:10" ht="11.25" customHeight="1">
      <c r="A731" s="134" t="e">
        <f>"HTP.P('&lt;"&amp;#REF!&amp;"&gt;' || "&amp;IF(MID(#REF!,1,6)="L_STUB","NULL","REC."&amp;#REF!)&amp;" || '&lt;/"&amp;#REF!&amp;"&gt;');"</f>
        <v>#REF!</v>
      </c>
      <c r="B731" s="135"/>
      <c r="C731" s="134" t="e">
        <f>"DECODE(C_T."&amp;#REF!&amp;", 0, NULL, C_T."&amp;#REF!&amp;") AS "&amp;#REF!&amp;","</f>
        <v>#REF!</v>
      </c>
      <c r="D731" s="135"/>
      <c r="F731" s="135"/>
      <c r="G731" s="135"/>
      <c r="H731" s="135"/>
      <c r="I731" s="135"/>
      <c r="J731" s="135"/>
    </row>
    <row r="732" spans="1:10" ht="11.25" customHeight="1">
      <c r="A732" s="134" t="e">
        <f>"HTP.P('&lt;"&amp;#REF!&amp;"&gt;' || "&amp;IF(MID(#REF!,1,6)="L_STUB","NULL","REC."&amp;#REF!)&amp;" || '&lt;/"&amp;#REF!&amp;"&gt;');"</f>
        <v>#REF!</v>
      </c>
      <c r="B732" s="135"/>
      <c r="C732" s="134" t="e">
        <f>"DECODE(C_T."&amp;#REF!&amp;", 0, NULL, C_T."&amp;#REF!&amp;") AS "&amp;#REF!&amp;","</f>
        <v>#REF!</v>
      </c>
      <c r="D732" s="135"/>
      <c r="F732" s="135"/>
      <c r="G732" s="135"/>
      <c r="H732" s="135"/>
      <c r="I732" s="135"/>
      <c r="J732" s="135"/>
    </row>
    <row r="733" spans="1:10" ht="11.25" customHeight="1">
      <c r="A733" s="134" t="e">
        <f>"HTP.P('&lt;"&amp;#REF!&amp;"&gt;' || "&amp;IF(MID(#REF!,1,6)="L_STUB","NULL","REC."&amp;#REF!)&amp;" || '&lt;/"&amp;#REF!&amp;"&gt;');"</f>
        <v>#REF!</v>
      </c>
      <c r="B733" s="135"/>
      <c r="C733" s="134" t="e">
        <f>"DECODE(C_T."&amp;#REF!&amp;", 0, NULL, C_T."&amp;#REF!&amp;") AS "&amp;#REF!&amp;","</f>
        <v>#REF!</v>
      </c>
      <c r="D733" s="135"/>
      <c r="F733" s="135"/>
      <c r="G733" s="135"/>
      <c r="H733" s="135"/>
      <c r="I733" s="135"/>
      <c r="J733" s="135"/>
    </row>
    <row r="734" spans="1:10" ht="11.25" customHeight="1">
      <c r="A734" s="134" t="e">
        <f>"HTP.P('&lt;"&amp;#REF!&amp;"&gt;' || "&amp;IF(MID(#REF!,1,6)="L_STUB","NULL","REC."&amp;#REF!)&amp;" || '&lt;/"&amp;#REF!&amp;"&gt;');"</f>
        <v>#REF!</v>
      </c>
      <c r="B734" s="135"/>
      <c r="C734" s="134" t="e">
        <f>"DECODE(C_T."&amp;#REF!&amp;", 0, NULL, C_T."&amp;#REF!&amp;") AS "&amp;#REF!&amp;","</f>
        <v>#REF!</v>
      </c>
      <c r="D734" s="135"/>
      <c r="F734" s="135"/>
      <c r="G734" s="135"/>
      <c r="H734" s="135"/>
      <c r="I734" s="135"/>
      <c r="J734" s="135"/>
    </row>
    <row r="735" spans="1:10" ht="11.25" customHeight="1">
      <c r="A735" s="134" t="e">
        <f>"HTP.P('&lt;"&amp;#REF!&amp;"&gt;' || "&amp;IF(MID(#REF!,1,6)="L_STUB","NULL","REC."&amp;#REF!)&amp;" || '&lt;/"&amp;#REF!&amp;"&gt;');"</f>
        <v>#REF!</v>
      </c>
      <c r="B735" s="135"/>
      <c r="C735" s="134" t="e">
        <f>"DECODE(C_T."&amp;#REF!&amp;", 0, NULL, C_T."&amp;#REF!&amp;") AS "&amp;#REF!&amp;","</f>
        <v>#REF!</v>
      </c>
      <c r="D735" s="135"/>
      <c r="F735" s="135"/>
      <c r="G735" s="135"/>
      <c r="H735" s="135"/>
      <c r="I735" s="135"/>
      <c r="J735" s="135"/>
    </row>
    <row r="736" spans="1:10" ht="11.25" customHeight="1">
      <c r="A736" s="134" t="e">
        <f>"HTP.P('&lt;"&amp;#REF!&amp;"&gt;' || "&amp;IF(MID(#REF!,1,6)="L_STUB","NULL","REC."&amp;#REF!)&amp;" || '&lt;/"&amp;#REF!&amp;"&gt;');"</f>
        <v>#REF!</v>
      </c>
      <c r="B736" s="135"/>
      <c r="C736" s="134" t="e">
        <f>"DECODE(C_T."&amp;#REF!&amp;", 0, NULL, C_T."&amp;#REF!&amp;") AS "&amp;#REF!&amp;","</f>
        <v>#REF!</v>
      </c>
      <c r="D736" s="135"/>
      <c r="F736" s="135"/>
      <c r="G736" s="135"/>
      <c r="H736" s="135"/>
      <c r="I736" s="135"/>
      <c r="J736" s="135"/>
    </row>
    <row r="737" spans="1:10" ht="11.25" customHeight="1">
      <c r="A737" s="134" t="e">
        <f>"HTP.P('&lt;"&amp;#REF!&amp;"&gt;' || "&amp;IF(MID(#REF!,1,6)="L_STUB","NULL","REC."&amp;#REF!)&amp;" || '&lt;/"&amp;#REF!&amp;"&gt;');"</f>
        <v>#REF!</v>
      </c>
      <c r="B737" s="135"/>
      <c r="C737" s="134" t="e">
        <f>"DECODE(C_T."&amp;#REF!&amp;", 0, NULL, C_T."&amp;#REF!&amp;") AS "&amp;#REF!&amp;","</f>
        <v>#REF!</v>
      </c>
      <c r="D737" s="135"/>
      <c r="F737" s="135"/>
      <c r="G737" s="135"/>
      <c r="H737" s="135"/>
      <c r="I737" s="135"/>
      <c r="J737" s="135"/>
    </row>
    <row r="738" spans="1:10" ht="11.25" customHeight="1">
      <c r="A738" s="134" t="e">
        <f>"HTP.P('&lt;"&amp;#REF!&amp;"&gt;' || "&amp;IF(MID(#REF!,1,6)="L_STUB","NULL","REC."&amp;#REF!)&amp;" || '&lt;/"&amp;#REF!&amp;"&gt;');"</f>
        <v>#REF!</v>
      </c>
      <c r="B738" s="135"/>
      <c r="C738" s="134" t="e">
        <f>"DECODE(C_T."&amp;#REF!&amp;", 0, NULL, C_T."&amp;#REF!&amp;") AS "&amp;#REF!&amp;","</f>
        <v>#REF!</v>
      </c>
      <c r="D738" s="135"/>
      <c r="F738" s="135"/>
      <c r="G738" s="135"/>
      <c r="H738" s="135"/>
      <c r="I738" s="135"/>
      <c r="J738" s="135"/>
    </row>
    <row r="739" spans="1:10" ht="11.25" customHeight="1">
      <c r="A739" s="134" t="e">
        <f>"HTP.P('&lt;"&amp;#REF!&amp;"&gt;' || "&amp;IF(MID(#REF!,1,6)="L_STUB","NULL","REC."&amp;#REF!)&amp;" || '&lt;/"&amp;#REF!&amp;"&gt;');"</f>
        <v>#REF!</v>
      </c>
      <c r="B739" s="135"/>
      <c r="C739" s="134" t="e">
        <f>"DECODE(C_T."&amp;#REF!&amp;", 0, NULL, C_T."&amp;#REF!&amp;") AS "&amp;#REF!&amp;","</f>
        <v>#REF!</v>
      </c>
      <c r="D739" s="135"/>
      <c r="F739" s="135"/>
      <c r="G739" s="135"/>
      <c r="H739" s="135"/>
      <c r="I739" s="135"/>
      <c r="J739" s="135"/>
    </row>
    <row r="740" spans="1:10" ht="11.25" customHeight="1">
      <c r="A740" s="134" t="e">
        <f>"HTP.P('&lt;"&amp;#REF!&amp;"&gt;' || "&amp;IF(MID(#REF!,1,6)="L_STUB","NULL","REC."&amp;#REF!)&amp;" || '&lt;/"&amp;#REF!&amp;"&gt;');"</f>
        <v>#REF!</v>
      </c>
      <c r="B740" s="135"/>
      <c r="C740" s="134" t="e">
        <f>"DECODE(C_T."&amp;#REF!&amp;", 0, NULL, C_T."&amp;#REF!&amp;") AS "&amp;#REF!&amp;","</f>
        <v>#REF!</v>
      </c>
      <c r="D740" s="135"/>
      <c r="F740" s="135"/>
      <c r="G740" s="135"/>
      <c r="H740" s="135"/>
      <c r="I740" s="135"/>
      <c r="J740" s="135"/>
    </row>
    <row r="741" spans="1:10" ht="11.25" customHeight="1">
      <c r="A741" s="134" t="e">
        <f>"HTP.P('&lt;"&amp;#REF!&amp;"&gt;' || "&amp;IF(MID(#REF!,1,6)="L_STUB","NULL","REC."&amp;#REF!)&amp;" || '&lt;/"&amp;#REF!&amp;"&gt;');"</f>
        <v>#REF!</v>
      </c>
      <c r="B741" s="135"/>
      <c r="C741" s="134" t="e">
        <f>"DECODE(C_T."&amp;#REF!&amp;", 0, NULL, C_T."&amp;#REF!&amp;") AS "&amp;#REF!&amp;","</f>
        <v>#REF!</v>
      </c>
      <c r="D741" s="135"/>
      <c r="F741" s="135"/>
      <c r="G741" s="135"/>
      <c r="H741" s="135"/>
      <c r="I741" s="135"/>
      <c r="J741" s="135"/>
    </row>
    <row r="742" spans="1:10" ht="11.25" customHeight="1">
      <c r="A742" s="134" t="e">
        <f>"HTP.P('&lt;"&amp;#REF!&amp;"&gt;' || "&amp;IF(MID(#REF!,1,6)="L_STUB","NULL","REC."&amp;#REF!)&amp;" || '&lt;/"&amp;#REF!&amp;"&gt;');"</f>
        <v>#REF!</v>
      </c>
      <c r="B742" s="135"/>
      <c r="C742" s="134" t="e">
        <f>"DECODE(C_T."&amp;#REF!&amp;", 0, NULL, C_T."&amp;#REF!&amp;") AS "&amp;#REF!&amp;","</f>
        <v>#REF!</v>
      </c>
      <c r="D742" s="135"/>
      <c r="F742" s="135"/>
      <c r="G742" s="135"/>
      <c r="H742" s="135"/>
      <c r="I742" s="135"/>
      <c r="J742" s="135"/>
    </row>
    <row r="743" spans="1:10" ht="11.25" customHeight="1">
      <c r="A743" s="134" t="e">
        <f>"HTP.P('&lt;"&amp;#REF!&amp;"&gt;' || "&amp;IF(MID(#REF!,1,6)="L_STUB","NULL","REC."&amp;#REF!)&amp;" || '&lt;/"&amp;#REF!&amp;"&gt;');"</f>
        <v>#REF!</v>
      </c>
      <c r="B743" s="135"/>
      <c r="C743" s="134" t="e">
        <f>"DECODE(C_T."&amp;#REF!&amp;", 0, NULL, C_T."&amp;#REF!&amp;") AS "&amp;#REF!&amp;","</f>
        <v>#REF!</v>
      </c>
      <c r="D743" s="135"/>
      <c r="F743" s="135"/>
      <c r="G743" s="135"/>
      <c r="H743" s="135"/>
      <c r="I743" s="135"/>
      <c r="J743" s="135"/>
    </row>
    <row r="744" spans="1:10" ht="11.25" customHeight="1">
      <c r="A744" s="134" t="e">
        <f>"HTP.P('&lt;"&amp;#REF!&amp;"&gt;' || "&amp;IF(MID(#REF!,1,6)="L_STUB","NULL","REC."&amp;#REF!)&amp;" || '&lt;/"&amp;#REF!&amp;"&gt;');"</f>
        <v>#REF!</v>
      </c>
      <c r="B744" s="135"/>
      <c r="C744" s="134" t="e">
        <f>"DECODE(C_T."&amp;#REF!&amp;", 0, NULL, C_T."&amp;#REF!&amp;") AS "&amp;#REF!&amp;","</f>
        <v>#REF!</v>
      </c>
      <c r="D744" s="135"/>
      <c r="F744" s="135"/>
      <c r="G744" s="135"/>
      <c r="H744" s="135"/>
      <c r="I744" s="135"/>
      <c r="J744" s="135"/>
    </row>
    <row r="745" spans="1:10" ht="11.25" customHeight="1">
      <c r="A745" s="134" t="e">
        <f>"HTP.P('&lt;"&amp;#REF!&amp;"&gt;' || "&amp;IF(MID(#REF!,1,6)="L_STUB","NULL","REC."&amp;#REF!)&amp;" || '&lt;/"&amp;#REF!&amp;"&gt;');"</f>
        <v>#REF!</v>
      </c>
      <c r="B745" s="135"/>
      <c r="C745" s="134" t="e">
        <f>"DECODE(C_T."&amp;#REF!&amp;", 0, NULL, C_T."&amp;#REF!&amp;") AS "&amp;#REF!&amp;","</f>
        <v>#REF!</v>
      </c>
      <c r="D745" s="135"/>
      <c r="F745" s="135"/>
      <c r="G745" s="135"/>
      <c r="H745" s="135"/>
      <c r="I745" s="135"/>
      <c r="J745" s="135"/>
    </row>
    <row r="746" spans="1:10" ht="11.25" customHeight="1">
      <c r="A746" s="134" t="e">
        <f>"HTP.P('&lt;"&amp;#REF!&amp;"&gt;' || "&amp;IF(MID(#REF!,1,6)="L_STUB","NULL","REC."&amp;#REF!)&amp;" || '&lt;/"&amp;#REF!&amp;"&gt;');"</f>
        <v>#REF!</v>
      </c>
      <c r="B746" s="135"/>
      <c r="C746" s="134" t="e">
        <f>"DECODE(C_T."&amp;#REF!&amp;", 0, NULL, C_T."&amp;#REF!&amp;") AS "&amp;#REF!&amp;","</f>
        <v>#REF!</v>
      </c>
      <c r="D746" s="135"/>
      <c r="F746" s="135"/>
      <c r="G746" s="135"/>
      <c r="H746" s="135"/>
      <c r="I746" s="135"/>
      <c r="J746" s="135"/>
    </row>
    <row r="747" spans="1:10" ht="11.25" customHeight="1">
      <c r="A747" s="134" t="e">
        <f>"HTP.P('&lt;"&amp;#REF!&amp;"&gt;' || "&amp;IF(MID(#REF!,1,6)="L_STUB","NULL","REC."&amp;#REF!)&amp;" || '&lt;/"&amp;#REF!&amp;"&gt;');"</f>
        <v>#REF!</v>
      </c>
      <c r="B747" s="135"/>
      <c r="C747" s="134" t="e">
        <f>"DECODE(C_T."&amp;#REF!&amp;", 0, NULL, C_T."&amp;#REF!&amp;") AS "&amp;#REF!&amp;","</f>
        <v>#REF!</v>
      </c>
      <c r="D747" s="135"/>
      <c r="F747" s="135"/>
      <c r="G747" s="135"/>
      <c r="H747" s="135"/>
      <c r="I747" s="135"/>
      <c r="J747" s="135"/>
    </row>
    <row r="748" spans="1:10" ht="11.25" customHeight="1">
      <c r="A748" s="134" t="e">
        <f>"HTP.P('&lt;"&amp;#REF!&amp;"&gt;' || "&amp;IF(MID(#REF!,1,6)="L_STUB","NULL","REC."&amp;#REF!)&amp;" || '&lt;/"&amp;#REF!&amp;"&gt;');"</f>
        <v>#REF!</v>
      </c>
      <c r="B748" s="135"/>
      <c r="C748" s="134" t="e">
        <f>"DECODE(C_T."&amp;#REF!&amp;", 0, NULL, C_T."&amp;#REF!&amp;") AS "&amp;#REF!&amp;","</f>
        <v>#REF!</v>
      </c>
      <c r="D748" s="135"/>
      <c r="F748" s="135"/>
      <c r="G748" s="135"/>
      <c r="H748" s="135"/>
      <c r="I748" s="135"/>
      <c r="J748" s="135"/>
    </row>
    <row r="749" spans="1:10" ht="11.25" customHeight="1">
      <c r="A749" s="134" t="e">
        <f>"HTP.P('&lt;"&amp;#REF!&amp;"&gt;' || "&amp;IF(MID(#REF!,1,6)="L_STUB","NULL","REC."&amp;#REF!)&amp;" || '&lt;/"&amp;#REF!&amp;"&gt;');"</f>
        <v>#REF!</v>
      </c>
      <c r="B749" s="135"/>
      <c r="C749" s="134" t="e">
        <f>"DECODE(C_T."&amp;#REF!&amp;", 0, NULL, C_T."&amp;#REF!&amp;") AS "&amp;#REF!&amp;","</f>
        <v>#REF!</v>
      </c>
      <c r="D749" s="135"/>
      <c r="F749" s="135"/>
      <c r="G749" s="135"/>
      <c r="H749" s="135"/>
      <c r="I749" s="135"/>
      <c r="J749" s="135"/>
    </row>
    <row r="750" spans="1:10" ht="11.25" customHeight="1">
      <c r="A750" s="134" t="e">
        <f>"HTP.P('&lt;"&amp;#REF!&amp;"&gt;' || "&amp;IF(MID(#REF!,1,6)="L_STUB","NULL","REC."&amp;#REF!)&amp;" || '&lt;/"&amp;#REF!&amp;"&gt;');"</f>
        <v>#REF!</v>
      </c>
      <c r="B750" s="135"/>
      <c r="C750" s="134" t="e">
        <f>"DECODE(C_T."&amp;#REF!&amp;", 0, NULL, C_T."&amp;#REF!&amp;") AS "&amp;#REF!&amp;","</f>
        <v>#REF!</v>
      </c>
      <c r="D750" s="135"/>
      <c r="F750" s="135"/>
      <c r="G750" s="135"/>
      <c r="H750" s="135"/>
      <c r="I750" s="135"/>
      <c r="J750" s="135"/>
    </row>
    <row r="751" spans="1:10" ht="11.25" customHeight="1">
      <c r="A751" s="134" t="e">
        <f>"HTP.P('&lt;"&amp;#REF!&amp;"&gt;' || "&amp;IF(MID(#REF!,1,6)="L_STUB","NULL","REC."&amp;#REF!)&amp;" || '&lt;/"&amp;#REF!&amp;"&gt;');"</f>
        <v>#REF!</v>
      </c>
      <c r="B751" s="135"/>
      <c r="C751" s="134" t="e">
        <f>"DECODE(C_T."&amp;#REF!&amp;", 0, NULL, C_T."&amp;#REF!&amp;") AS "&amp;#REF!&amp;","</f>
        <v>#REF!</v>
      </c>
      <c r="D751" s="135"/>
      <c r="F751" s="135"/>
      <c r="G751" s="135"/>
      <c r="H751" s="135"/>
      <c r="I751" s="135"/>
      <c r="J751" s="135"/>
    </row>
    <row r="752" spans="1:10" ht="11.25" customHeight="1">
      <c r="A752" s="134" t="e">
        <f>"HTP.P('&lt;"&amp;#REF!&amp;"&gt;' || "&amp;IF(MID(#REF!,1,6)="L_STUB","NULL","REC."&amp;#REF!)&amp;" || '&lt;/"&amp;#REF!&amp;"&gt;');"</f>
        <v>#REF!</v>
      </c>
      <c r="B752" s="135"/>
      <c r="C752" s="134" t="e">
        <f>"DECODE(C_T."&amp;#REF!&amp;", 0, NULL, C_T."&amp;#REF!&amp;") AS "&amp;#REF!&amp;","</f>
        <v>#REF!</v>
      </c>
      <c r="D752" s="135"/>
      <c r="F752" s="135"/>
      <c r="G752" s="135"/>
      <c r="H752" s="135"/>
      <c r="I752" s="135"/>
      <c r="J752" s="135"/>
    </row>
    <row r="753" spans="1:10" ht="11.25" customHeight="1">
      <c r="A753" s="134" t="e">
        <f>"HTP.P('&lt;"&amp;#REF!&amp;"&gt;' || "&amp;IF(MID(#REF!,1,6)="L_STUB","NULL","REC."&amp;#REF!)&amp;" || '&lt;/"&amp;#REF!&amp;"&gt;');"</f>
        <v>#REF!</v>
      </c>
      <c r="B753" s="135"/>
      <c r="C753" s="134" t="e">
        <f>"DECODE(C_T."&amp;#REF!&amp;", 0, NULL, C_T."&amp;#REF!&amp;") AS "&amp;#REF!&amp;","</f>
        <v>#REF!</v>
      </c>
      <c r="D753" s="135"/>
      <c r="F753" s="135"/>
      <c r="G753" s="135"/>
      <c r="H753" s="135"/>
      <c r="I753" s="135"/>
      <c r="J753" s="135"/>
    </row>
    <row r="754" spans="1:10" ht="11.25" customHeight="1">
      <c r="A754" s="134" t="e">
        <f>"HTP.P('&lt;"&amp;#REF!&amp;"&gt;' || "&amp;IF(MID(#REF!,1,6)="L_STUB","NULL","REC."&amp;#REF!)&amp;" || '&lt;/"&amp;#REF!&amp;"&gt;');"</f>
        <v>#REF!</v>
      </c>
      <c r="B754" s="135"/>
      <c r="C754" s="134" t="e">
        <f>"DECODE(C_T."&amp;#REF!&amp;", 0, NULL, C_T."&amp;#REF!&amp;") AS "&amp;#REF!&amp;","</f>
        <v>#REF!</v>
      </c>
      <c r="D754" s="135"/>
      <c r="F754" s="135"/>
      <c r="G754" s="135"/>
      <c r="H754" s="135"/>
      <c r="I754" s="135"/>
      <c r="J754" s="135"/>
    </row>
    <row r="755" spans="1:10" ht="11.25" customHeight="1">
      <c r="A755" s="134" t="e">
        <f>"HTP.P('&lt;"&amp;#REF!&amp;"&gt;' || "&amp;IF(MID(#REF!,1,6)="L_STUB","NULL","REC."&amp;#REF!)&amp;" || '&lt;/"&amp;#REF!&amp;"&gt;');"</f>
        <v>#REF!</v>
      </c>
      <c r="B755" s="135"/>
      <c r="C755" s="134" t="e">
        <f>"DECODE(C_T."&amp;#REF!&amp;", 0, NULL, C_T."&amp;#REF!&amp;") AS "&amp;#REF!&amp;","</f>
        <v>#REF!</v>
      </c>
      <c r="D755" s="135"/>
      <c r="F755" s="135"/>
      <c r="G755" s="135"/>
      <c r="H755" s="135"/>
      <c r="I755" s="135"/>
      <c r="J755" s="135"/>
    </row>
    <row r="756" spans="1:10" ht="11.25" customHeight="1">
      <c r="A756" s="134" t="e">
        <f>"HTP.P('&lt;"&amp;#REF!&amp;"&gt;' || "&amp;IF(MID(#REF!,1,6)="L_STUB","NULL","REC."&amp;#REF!)&amp;" || '&lt;/"&amp;#REF!&amp;"&gt;');"</f>
        <v>#REF!</v>
      </c>
      <c r="B756" s="135"/>
      <c r="C756" s="134" t="e">
        <f>"DECODE(C_T."&amp;#REF!&amp;", 0, NULL, C_T."&amp;#REF!&amp;") AS "&amp;#REF!&amp;","</f>
        <v>#REF!</v>
      </c>
      <c r="D756" s="135"/>
      <c r="F756" s="135"/>
      <c r="G756" s="135"/>
      <c r="H756" s="135"/>
      <c r="I756" s="135"/>
      <c r="J756" s="135"/>
    </row>
    <row r="757" spans="1:10" ht="11.25" customHeight="1">
      <c r="A757" s="134" t="e">
        <f>"HTP.P('&lt;"&amp;#REF!&amp;"&gt;' || "&amp;IF(MID(#REF!,1,6)="L_STUB","NULL","REC."&amp;#REF!)&amp;" || '&lt;/"&amp;#REF!&amp;"&gt;');"</f>
        <v>#REF!</v>
      </c>
      <c r="B757" s="135"/>
      <c r="C757" s="134" t="e">
        <f>"DECODE(C_T."&amp;#REF!&amp;", 0, NULL, C_T."&amp;#REF!&amp;") AS "&amp;#REF!&amp;","</f>
        <v>#REF!</v>
      </c>
      <c r="D757" s="135"/>
      <c r="F757" s="135"/>
      <c r="G757" s="135"/>
      <c r="H757" s="135"/>
      <c r="I757" s="135"/>
      <c r="J757" s="135"/>
    </row>
    <row r="758" spans="1:10" ht="11.25" customHeight="1">
      <c r="A758" s="134" t="e">
        <f>"HTP.P('&lt;"&amp;#REF!&amp;"&gt;' || "&amp;IF(MID(#REF!,1,6)="L_STUB","NULL","REC."&amp;#REF!)&amp;" || '&lt;/"&amp;#REF!&amp;"&gt;');"</f>
        <v>#REF!</v>
      </c>
      <c r="B758" s="135"/>
      <c r="C758" s="134" t="e">
        <f>"DECODE(C_T."&amp;#REF!&amp;", 0, NULL, C_T."&amp;#REF!&amp;") AS "&amp;#REF!&amp;","</f>
        <v>#REF!</v>
      </c>
      <c r="D758" s="135"/>
      <c r="F758" s="135"/>
      <c r="G758" s="135"/>
      <c r="H758" s="135"/>
      <c r="I758" s="135"/>
      <c r="J758" s="135"/>
    </row>
    <row r="759" spans="1:10" ht="11.25" customHeight="1">
      <c r="A759" s="135"/>
      <c r="B759" s="135"/>
      <c r="C759" s="135"/>
      <c r="D759" s="135"/>
      <c r="F759" s="135"/>
      <c r="G759" s="135"/>
      <c r="H759" s="135"/>
      <c r="I759" s="135"/>
      <c r="J759" s="135"/>
    </row>
    <row r="760" spans="1:10" ht="11.25" customHeight="1">
      <c r="A760" s="135"/>
      <c r="B760" s="135"/>
      <c r="C760" s="135"/>
      <c r="D760" s="135"/>
      <c r="F760" s="135"/>
      <c r="G760" s="135"/>
      <c r="H760" s="135"/>
      <c r="I760" s="135"/>
      <c r="J760" s="135"/>
    </row>
    <row r="761" spans="1:10" ht="11.25" customHeight="1">
      <c r="A761" s="135"/>
      <c r="B761" s="135"/>
      <c r="C761" s="135"/>
      <c r="D761" s="135"/>
      <c r="F761" s="135"/>
      <c r="G761" s="135"/>
      <c r="H761" s="135"/>
      <c r="I761" s="135"/>
      <c r="J761" s="135"/>
    </row>
    <row r="762" spans="1:10" ht="11.25" customHeight="1">
      <c r="A762" s="135"/>
      <c r="B762" s="135"/>
      <c r="C762" s="135"/>
      <c r="D762" s="135"/>
      <c r="F762" s="135"/>
      <c r="G762" s="135"/>
      <c r="H762" s="135"/>
      <c r="I762" s="135"/>
      <c r="J762" s="135"/>
    </row>
    <row r="763" spans="1:10" ht="11.25" customHeight="1">
      <c r="A763" s="135"/>
      <c r="B763" s="135"/>
      <c r="C763" s="135"/>
      <c r="D763" s="135"/>
      <c r="F763" s="135"/>
      <c r="G763" s="135"/>
      <c r="H763" s="135"/>
      <c r="I763" s="135"/>
      <c r="J763" s="135"/>
    </row>
    <row r="764" spans="1:10" ht="11.25" customHeight="1">
      <c r="A764" s="135"/>
      <c r="B764" s="135"/>
      <c r="C764" s="135"/>
      <c r="D764" s="135"/>
      <c r="F764" s="135"/>
      <c r="G764" s="135"/>
      <c r="H764" s="135"/>
      <c r="I764" s="135"/>
      <c r="J764" s="135"/>
    </row>
    <row r="765" spans="1:10" ht="11.25" customHeight="1">
      <c r="A765" s="134" t="e">
        <f>"HTP.P('&lt;"&amp;#REF!&amp;"&gt;' || "&amp;IF(MID(#REF!,1,6)="L_STUB","NULL","REC."&amp;#REF!)&amp;" || '&lt;/"&amp;#REF!&amp;"&gt;');"</f>
        <v>#REF!</v>
      </c>
      <c r="B765" s="135"/>
      <c r="C765" s="134" t="e">
        <f>"DECODE(C_T."&amp;#REF!&amp;", 0, NULL, C_T."&amp;#REF!&amp;") AS "&amp;#REF!&amp;","</f>
        <v>#REF!</v>
      </c>
      <c r="D765" s="135"/>
      <c r="F765" s="135"/>
      <c r="G765" s="135"/>
      <c r="H765" s="135"/>
      <c r="I765" s="135"/>
      <c r="J765" s="135"/>
    </row>
    <row r="766" spans="1:10" ht="11.25" customHeight="1">
      <c r="A766" s="134" t="e">
        <f>"HTP.P('&lt;"&amp;#REF!&amp;"&gt;' || "&amp;IF(MID(#REF!,1,6)="L_STUB","NULL","REC."&amp;#REF!)&amp;" || '&lt;/"&amp;#REF!&amp;"&gt;');"</f>
        <v>#REF!</v>
      </c>
      <c r="B766" s="135"/>
      <c r="C766" s="134" t="e">
        <f>"DECODE(C_T."&amp;#REF!&amp;", 0, NULL, C_T."&amp;#REF!&amp;") AS "&amp;#REF!&amp;","</f>
        <v>#REF!</v>
      </c>
      <c r="D766" s="135"/>
      <c r="F766" s="135"/>
      <c r="G766" s="135"/>
      <c r="H766" s="135"/>
      <c r="I766" s="135"/>
      <c r="J766" s="135"/>
    </row>
    <row r="767" spans="1:10" ht="11.25" customHeight="1">
      <c r="A767" s="134" t="e">
        <f>"HTP.P('&lt;"&amp;#REF!&amp;"&gt;' || "&amp;IF(MID(#REF!,1,6)="L_STUB","NULL","REC."&amp;#REF!)&amp;" || '&lt;/"&amp;#REF!&amp;"&gt;');"</f>
        <v>#REF!</v>
      </c>
      <c r="B767" s="135"/>
      <c r="C767" s="134" t="e">
        <f>"DECODE(C_T."&amp;#REF!&amp;", 0, NULL, C_T."&amp;#REF!&amp;") AS "&amp;#REF!&amp;","</f>
        <v>#REF!</v>
      </c>
      <c r="D767" s="135"/>
      <c r="F767" s="135"/>
      <c r="G767" s="135"/>
      <c r="H767" s="135"/>
      <c r="I767" s="135"/>
      <c r="J767" s="135"/>
    </row>
    <row r="768" spans="1:10" ht="11.25" customHeight="1">
      <c r="A768" s="134" t="e">
        <f>"HTP.P('&lt;"&amp;#REF!&amp;"&gt;' || "&amp;IF(MID(#REF!,1,6)="L_STUB","NULL","REC."&amp;#REF!)&amp;" || '&lt;/"&amp;#REF!&amp;"&gt;');"</f>
        <v>#REF!</v>
      </c>
      <c r="B768" s="135"/>
      <c r="C768" s="134" t="e">
        <f>"DECODE(C_T."&amp;#REF!&amp;", 0, NULL, C_T."&amp;#REF!&amp;") AS "&amp;#REF!&amp;","</f>
        <v>#REF!</v>
      </c>
      <c r="D768" s="135"/>
      <c r="F768" s="135"/>
      <c r="G768" s="135"/>
      <c r="H768" s="135"/>
      <c r="I768" s="135"/>
      <c r="J768" s="135"/>
    </row>
    <row r="769" spans="1:10" ht="11.25" customHeight="1">
      <c r="A769" s="134" t="e">
        <f>"HTP.P('&lt;"&amp;#REF!&amp;"&gt;' || "&amp;IF(MID(#REF!,1,6)="L_STUB","NULL","REC."&amp;#REF!)&amp;" || '&lt;/"&amp;#REF!&amp;"&gt;');"</f>
        <v>#REF!</v>
      </c>
      <c r="B769" s="135"/>
      <c r="C769" s="134" t="e">
        <f>"DECODE(C_T."&amp;#REF!&amp;", 0, NULL, C_T."&amp;#REF!&amp;") AS "&amp;#REF!&amp;","</f>
        <v>#REF!</v>
      </c>
      <c r="D769" s="135"/>
      <c r="F769" s="135"/>
      <c r="G769" s="135"/>
      <c r="H769" s="135"/>
      <c r="I769" s="135"/>
      <c r="J769" s="135"/>
    </row>
    <row r="770" spans="1:10" ht="11.25" customHeight="1">
      <c r="A770" s="134" t="e">
        <f>"HTP.P('&lt;"&amp;#REF!&amp;"&gt;' || "&amp;IF(MID(#REF!,1,6)="L_STUB","NULL","REC."&amp;#REF!)&amp;" || '&lt;/"&amp;#REF!&amp;"&gt;');"</f>
        <v>#REF!</v>
      </c>
      <c r="B770" s="135"/>
      <c r="C770" s="134" t="e">
        <f>"DECODE(C_T."&amp;#REF!&amp;", 0, NULL, C_T."&amp;#REF!&amp;") AS "&amp;#REF!&amp;","</f>
        <v>#REF!</v>
      </c>
      <c r="D770" s="135"/>
      <c r="F770" s="135"/>
      <c r="G770" s="135"/>
      <c r="H770" s="135"/>
      <c r="I770" s="135"/>
      <c r="J770" s="135"/>
    </row>
    <row r="771" spans="1:10" ht="11.25" customHeight="1">
      <c r="A771" s="134" t="e">
        <f>"HTP.P('&lt;"&amp;#REF!&amp;"&gt;' || "&amp;IF(MID(#REF!,1,6)="L_STUB","NULL","REC."&amp;#REF!)&amp;" || '&lt;/"&amp;#REF!&amp;"&gt;');"</f>
        <v>#REF!</v>
      </c>
      <c r="B771" s="135"/>
      <c r="C771" s="134" t="e">
        <f>"DECODE(C_T."&amp;#REF!&amp;", 0, NULL, C_T."&amp;#REF!&amp;") AS "&amp;#REF!&amp;","</f>
        <v>#REF!</v>
      </c>
      <c r="D771" s="135"/>
      <c r="F771" s="135"/>
      <c r="G771" s="135"/>
      <c r="H771" s="135"/>
      <c r="I771" s="135"/>
      <c r="J771" s="135"/>
    </row>
    <row r="772" spans="1:10" ht="11.25" customHeight="1">
      <c r="A772" s="134" t="e">
        <f>"HTP.P('&lt;"&amp;#REF!&amp;"&gt;' || "&amp;IF(MID(#REF!,1,6)="L_STUB","NULL","REC."&amp;#REF!)&amp;" || '&lt;/"&amp;#REF!&amp;"&gt;');"</f>
        <v>#REF!</v>
      </c>
      <c r="B772" s="135"/>
      <c r="C772" s="134" t="e">
        <f>"DECODE(C_T."&amp;#REF!&amp;", 0, NULL, C_T."&amp;#REF!&amp;") AS "&amp;#REF!&amp;","</f>
        <v>#REF!</v>
      </c>
      <c r="D772" s="135"/>
      <c r="F772" s="135"/>
      <c r="G772" s="135"/>
      <c r="H772" s="135"/>
      <c r="I772" s="135"/>
      <c r="J772" s="135"/>
    </row>
    <row r="773" spans="1:10" ht="11.25" customHeight="1">
      <c r="A773" s="134" t="e">
        <f>"HTP.P('&lt;"&amp;#REF!&amp;"&gt;' || "&amp;IF(MID(#REF!,1,6)="L_STUB","NULL","REC."&amp;#REF!)&amp;" || '&lt;/"&amp;#REF!&amp;"&gt;');"</f>
        <v>#REF!</v>
      </c>
      <c r="B773" s="135"/>
      <c r="C773" s="134" t="e">
        <f>"DECODE(C_T."&amp;#REF!&amp;", 0, NULL, C_T."&amp;#REF!&amp;") AS "&amp;#REF!&amp;","</f>
        <v>#REF!</v>
      </c>
      <c r="D773" s="135"/>
      <c r="F773" s="135"/>
      <c r="G773" s="135"/>
      <c r="H773" s="135"/>
      <c r="I773" s="135"/>
      <c r="J773" s="135"/>
    </row>
    <row r="774" spans="1:10" ht="11.25" customHeight="1">
      <c r="A774" s="134" t="e">
        <f>"HTP.P('&lt;"&amp;#REF!&amp;"&gt;' || "&amp;IF(MID(#REF!,1,6)="L_STUB","NULL","REC."&amp;#REF!)&amp;" || '&lt;/"&amp;#REF!&amp;"&gt;');"</f>
        <v>#REF!</v>
      </c>
      <c r="B774" s="135"/>
      <c r="C774" s="134" t="e">
        <f>"DECODE(C_T."&amp;#REF!&amp;", 0, NULL, C_T."&amp;#REF!&amp;") AS "&amp;#REF!&amp;","</f>
        <v>#REF!</v>
      </c>
      <c r="D774" s="135"/>
      <c r="F774" s="135"/>
      <c r="G774" s="135"/>
      <c r="H774" s="135"/>
      <c r="I774" s="135"/>
      <c r="J774" s="135"/>
    </row>
    <row r="775" spans="1:10" ht="11.25" customHeight="1">
      <c r="A775" s="134" t="e">
        <f>"HTP.P('&lt;"&amp;#REF!&amp;"&gt;' || "&amp;IF(MID(#REF!,1,6)="L_STUB","NULL","REC."&amp;#REF!)&amp;" || '&lt;/"&amp;#REF!&amp;"&gt;');"</f>
        <v>#REF!</v>
      </c>
      <c r="B775" s="135"/>
      <c r="C775" s="134" t="e">
        <f>"DECODE(C_T."&amp;#REF!&amp;", 0, NULL, C_T."&amp;#REF!&amp;") AS "&amp;#REF!&amp;","</f>
        <v>#REF!</v>
      </c>
      <c r="D775" s="135"/>
      <c r="F775" s="135"/>
      <c r="G775" s="135"/>
      <c r="H775" s="135"/>
      <c r="I775" s="135"/>
      <c r="J775" s="135"/>
    </row>
    <row r="776" spans="1:10" ht="11.25" customHeight="1">
      <c r="A776" s="134" t="e">
        <f>"HTP.P('&lt;"&amp;#REF!&amp;"&gt;' || "&amp;IF(MID(#REF!,1,6)="L_STUB","NULL","REC."&amp;#REF!)&amp;" || '&lt;/"&amp;#REF!&amp;"&gt;');"</f>
        <v>#REF!</v>
      </c>
      <c r="B776" s="135"/>
      <c r="C776" s="134" t="e">
        <f>"DECODE(C_T."&amp;#REF!&amp;", 0, NULL, C_T."&amp;#REF!&amp;") AS "&amp;#REF!&amp;","</f>
        <v>#REF!</v>
      </c>
      <c r="D776" s="135"/>
      <c r="F776" s="135"/>
      <c r="G776" s="135"/>
      <c r="H776" s="135"/>
      <c r="I776" s="135"/>
      <c r="J776" s="135"/>
    </row>
    <row r="777" spans="1:10" ht="11.25" customHeight="1">
      <c r="A777" s="134" t="e">
        <f>"HTP.P('&lt;"&amp;#REF!&amp;"&gt;' || "&amp;IF(MID(#REF!,1,6)="L_STUB","NULL","REC."&amp;#REF!)&amp;" || '&lt;/"&amp;#REF!&amp;"&gt;');"</f>
        <v>#REF!</v>
      </c>
      <c r="B777" s="135"/>
      <c r="C777" s="134" t="e">
        <f>"DECODE(C_T."&amp;#REF!&amp;", 0, NULL, C_T."&amp;#REF!&amp;") AS "&amp;#REF!&amp;","</f>
        <v>#REF!</v>
      </c>
      <c r="D777" s="135"/>
      <c r="F777" s="135"/>
      <c r="G777" s="135"/>
      <c r="H777" s="135"/>
      <c r="I777" s="135"/>
      <c r="J777" s="135"/>
    </row>
    <row r="778" spans="1:10" ht="11.25" customHeight="1">
      <c r="A778" s="134" t="e">
        <f>"HTP.P('&lt;"&amp;#REF!&amp;"&gt;' || "&amp;IF(MID(#REF!,1,6)="L_STUB","NULL","REC."&amp;#REF!)&amp;" || '&lt;/"&amp;#REF!&amp;"&gt;');"</f>
        <v>#REF!</v>
      </c>
      <c r="B778" s="135"/>
      <c r="C778" s="134" t="e">
        <f>"DECODE(C_T."&amp;#REF!&amp;", 0, NULL, C_T."&amp;#REF!&amp;") AS "&amp;#REF!&amp;","</f>
        <v>#REF!</v>
      </c>
      <c r="D778" s="135"/>
      <c r="F778" s="135"/>
      <c r="G778" s="135"/>
      <c r="H778" s="135"/>
      <c r="I778" s="135"/>
      <c r="J778" s="135"/>
    </row>
    <row r="779" spans="1:10" ht="11.25" customHeight="1">
      <c r="A779" s="134" t="e">
        <f>"HTP.P('&lt;"&amp;#REF!&amp;"&gt;' || "&amp;IF(MID(#REF!,1,6)="L_STUB","NULL","REC."&amp;#REF!)&amp;" || '&lt;/"&amp;#REF!&amp;"&gt;');"</f>
        <v>#REF!</v>
      </c>
      <c r="B779" s="135"/>
      <c r="C779" s="134" t="e">
        <f>"DECODE(C_T."&amp;#REF!&amp;", 0, NULL, C_T."&amp;#REF!&amp;") AS "&amp;#REF!&amp;","</f>
        <v>#REF!</v>
      </c>
      <c r="D779" s="135"/>
      <c r="F779" s="135"/>
      <c r="G779" s="135"/>
      <c r="H779" s="135"/>
      <c r="I779" s="135"/>
      <c r="J779" s="135"/>
    </row>
    <row r="780" spans="1:10" ht="11.25" customHeight="1">
      <c r="A780" s="134" t="e">
        <f>"HTP.P('&lt;"&amp;#REF!&amp;"&gt;' || "&amp;IF(MID(#REF!,1,6)="L_STUB","NULL","REC."&amp;#REF!)&amp;" || '&lt;/"&amp;#REF!&amp;"&gt;');"</f>
        <v>#REF!</v>
      </c>
      <c r="B780" s="135"/>
      <c r="C780" s="134" t="e">
        <f>"DECODE(C_T."&amp;#REF!&amp;", 0, NULL, C_T."&amp;#REF!&amp;") AS "&amp;#REF!&amp;","</f>
        <v>#REF!</v>
      </c>
      <c r="D780" s="135"/>
      <c r="F780" s="135"/>
      <c r="G780" s="135"/>
      <c r="H780" s="135"/>
      <c r="I780" s="135"/>
      <c r="J780" s="135"/>
    </row>
    <row r="781" spans="1:10" ht="11.25" customHeight="1">
      <c r="A781" s="134" t="e">
        <f>"HTP.P('&lt;"&amp;#REF!&amp;"&gt;' || "&amp;IF(MID(#REF!,1,6)="L_STUB","NULL","REC."&amp;#REF!)&amp;" || '&lt;/"&amp;#REF!&amp;"&gt;');"</f>
        <v>#REF!</v>
      </c>
      <c r="B781" s="135"/>
      <c r="C781" s="134" t="e">
        <f>"DECODE(C_T."&amp;#REF!&amp;", 0, NULL, C_T."&amp;#REF!&amp;") AS "&amp;#REF!&amp;","</f>
        <v>#REF!</v>
      </c>
      <c r="D781" s="135"/>
      <c r="F781" s="135"/>
      <c r="G781" s="135"/>
      <c r="H781" s="135"/>
      <c r="I781" s="135"/>
      <c r="J781" s="135"/>
    </row>
    <row r="782" spans="1:10" ht="11.25" customHeight="1">
      <c r="A782" s="134" t="e">
        <f>"HTP.P('&lt;"&amp;#REF!&amp;"&gt;' || "&amp;IF(MID(#REF!,1,6)="L_STUB","NULL","REC."&amp;#REF!)&amp;" || '&lt;/"&amp;#REF!&amp;"&gt;');"</f>
        <v>#REF!</v>
      </c>
      <c r="B782" s="135"/>
      <c r="C782" s="134" t="e">
        <f>"DECODE(C_T."&amp;#REF!&amp;", 0, NULL, C_T."&amp;#REF!&amp;") AS "&amp;#REF!&amp;","</f>
        <v>#REF!</v>
      </c>
      <c r="D782" s="135"/>
      <c r="F782" s="135"/>
      <c r="G782" s="135"/>
      <c r="H782" s="135"/>
      <c r="I782" s="135"/>
      <c r="J782" s="135"/>
    </row>
    <row r="783" spans="1:10" ht="11.25" customHeight="1">
      <c r="A783" s="134" t="e">
        <f>"HTP.P('&lt;"&amp;#REF!&amp;"&gt;' || "&amp;IF(MID(#REF!,1,6)="L_STUB","NULL","REC."&amp;#REF!)&amp;" || '&lt;/"&amp;#REF!&amp;"&gt;');"</f>
        <v>#REF!</v>
      </c>
      <c r="B783" s="135"/>
      <c r="C783" s="134" t="e">
        <f>"DECODE(C_T."&amp;#REF!&amp;", 0, NULL, C_T."&amp;#REF!&amp;") AS "&amp;#REF!&amp;","</f>
        <v>#REF!</v>
      </c>
      <c r="D783" s="135"/>
      <c r="F783" s="135"/>
      <c r="G783" s="135"/>
      <c r="H783" s="135"/>
      <c r="I783" s="135"/>
      <c r="J783" s="135"/>
    </row>
    <row r="784" spans="1:10" ht="11.25" customHeight="1">
      <c r="A784" s="134" t="e">
        <f>"HTP.P('&lt;"&amp;#REF!&amp;"&gt;' || "&amp;IF(MID(#REF!,1,6)="L_STUB","NULL","REC."&amp;#REF!)&amp;" || '&lt;/"&amp;#REF!&amp;"&gt;');"</f>
        <v>#REF!</v>
      </c>
      <c r="B784" s="135"/>
      <c r="C784" s="134" t="e">
        <f>"DECODE(C_T."&amp;#REF!&amp;", 0, NULL, C_T."&amp;#REF!&amp;") AS "&amp;#REF!&amp;","</f>
        <v>#REF!</v>
      </c>
      <c r="D784" s="135"/>
      <c r="F784" s="135"/>
      <c r="G784" s="135"/>
      <c r="H784" s="135"/>
      <c r="I784" s="135"/>
      <c r="J784" s="135"/>
    </row>
    <row r="785" spans="1:10" ht="11.25" customHeight="1">
      <c r="A785" s="134" t="e">
        <f>"HTP.P('&lt;"&amp;#REF!&amp;"&gt;' || "&amp;IF(MID(#REF!,1,6)="L_STUB","NULL","REC."&amp;#REF!)&amp;" || '&lt;/"&amp;#REF!&amp;"&gt;');"</f>
        <v>#REF!</v>
      </c>
      <c r="B785" s="135"/>
      <c r="C785" s="134" t="e">
        <f>"DECODE(C_T."&amp;#REF!&amp;", 0, NULL, C_T."&amp;#REF!&amp;") AS "&amp;#REF!&amp;","</f>
        <v>#REF!</v>
      </c>
      <c r="D785" s="135"/>
      <c r="F785" s="135"/>
      <c r="G785" s="135"/>
      <c r="H785" s="135"/>
      <c r="I785" s="135"/>
      <c r="J785" s="135"/>
    </row>
    <row r="786" spans="1:10" ht="11.25" customHeight="1">
      <c r="A786" s="134" t="e">
        <f>"HTP.P('&lt;"&amp;#REF!&amp;"&gt;' || "&amp;IF(MID(#REF!,1,6)="L_STUB","NULL","REC."&amp;#REF!)&amp;" || '&lt;/"&amp;#REF!&amp;"&gt;');"</f>
        <v>#REF!</v>
      </c>
      <c r="B786" s="135"/>
      <c r="C786" s="134" t="e">
        <f>"DECODE(C_T."&amp;#REF!&amp;", 0, NULL, C_T."&amp;#REF!&amp;") AS "&amp;#REF!&amp;","</f>
        <v>#REF!</v>
      </c>
      <c r="D786" s="135"/>
      <c r="F786" s="135"/>
      <c r="G786" s="135"/>
      <c r="H786" s="135"/>
      <c r="I786" s="135"/>
      <c r="J786" s="135"/>
    </row>
    <row r="787" spans="1:10" ht="11.25" customHeight="1">
      <c r="A787" s="134" t="e">
        <f>"HTP.P('&lt;"&amp;#REF!&amp;"&gt;' || "&amp;IF(MID(#REF!,1,6)="L_STUB","NULL","REC."&amp;#REF!)&amp;" || '&lt;/"&amp;#REF!&amp;"&gt;');"</f>
        <v>#REF!</v>
      </c>
      <c r="B787" s="135"/>
      <c r="C787" s="134" t="e">
        <f>"DECODE(C_T."&amp;#REF!&amp;", 0, NULL, C_T."&amp;#REF!&amp;") AS "&amp;#REF!&amp;","</f>
        <v>#REF!</v>
      </c>
      <c r="D787" s="135"/>
      <c r="F787" s="135"/>
      <c r="G787" s="135"/>
      <c r="H787" s="135"/>
      <c r="I787" s="135"/>
      <c r="J787" s="135"/>
    </row>
    <row r="788" spans="1:10" ht="11.25" customHeight="1">
      <c r="A788" s="134" t="e">
        <f>"HTP.P('&lt;"&amp;#REF!&amp;"&gt;' || "&amp;IF(MID(#REF!,1,6)="L_STUB","NULL","REC."&amp;#REF!)&amp;" || '&lt;/"&amp;#REF!&amp;"&gt;');"</f>
        <v>#REF!</v>
      </c>
      <c r="B788" s="135"/>
      <c r="C788" s="134" t="e">
        <f>"DECODE(C_T."&amp;#REF!&amp;", 0, NULL, C_T."&amp;#REF!&amp;") AS "&amp;#REF!&amp;","</f>
        <v>#REF!</v>
      </c>
      <c r="D788" s="135"/>
      <c r="F788" s="135"/>
      <c r="G788" s="135"/>
      <c r="H788" s="135"/>
      <c r="I788" s="135"/>
      <c r="J788" s="135"/>
    </row>
    <row r="789" spans="1:10" ht="11.25" customHeight="1">
      <c r="A789" s="134" t="e">
        <f>"HTP.P('&lt;"&amp;#REF!&amp;"&gt;' || "&amp;IF(MID(#REF!,1,6)="L_STUB","NULL","REC."&amp;#REF!)&amp;" || '&lt;/"&amp;#REF!&amp;"&gt;');"</f>
        <v>#REF!</v>
      </c>
      <c r="B789" s="135"/>
      <c r="C789" s="134" t="e">
        <f>"DECODE(C_T."&amp;#REF!&amp;", 0, NULL, C_T."&amp;#REF!&amp;") AS "&amp;#REF!&amp;","</f>
        <v>#REF!</v>
      </c>
      <c r="D789" s="135"/>
      <c r="F789" s="135"/>
      <c r="G789" s="135"/>
      <c r="H789" s="135"/>
      <c r="I789" s="135"/>
      <c r="J789" s="135"/>
    </row>
    <row r="790" spans="1:10" ht="11.25" customHeight="1">
      <c r="A790" s="134" t="e">
        <f>"HTP.P('&lt;"&amp;#REF!&amp;"&gt;' || "&amp;IF(MID(#REF!,1,6)="L_STUB","NULL","REC."&amp;#REF!)&amp;" || '&lt;/"&amp;#REF!&amp;"&gt;');"</f>
        <v>#REF!</v>
      </c>
      <c r="B790" s="135"/>
      <c r="C790" s="134" t="e">
        <f>"DECODE(C_T."&amp;#REF!&amp;", 0, NULL, C_T."&amp;#REF!&amp;") AS "&amp;#REF!&amp;","</f>
        <v>#REF!</v>
      </c>
      <c r="D790" s="135"/>
      <c r="F790" s="135"/>
      <c r="G790" s="135"/>
      <c r="H790" s="135"/>
      <c r="I790" s="135"/>
      <c r="J790" s="135"/>
    </row>
    <row r="791" spans="1:10" ht="11.25" customHeight="1">
      <c r="A791" s="134" t="e">
        <f>"HTP.P('&lt;"&amp;#REF!&amp;"&gt;' || "&amp;IF(MID(#REF!,1,6)="L_STUB","NULL","REC."&amp;#REF!)&amp;" || '&lt;/"&amp;#REF!&amp;"&gt;');"</f>
        <v>#REF!</v>
      </c>
      <c r="B791" s="135"/>
      <c r="C791" s="134" t="e">
        <f>"DECODE(C_T."&amp;#REF!&amp;", 0, NULL, C_T."&amp;#REF!&amp;") AS "&amp;#REF!&amp;","</f>
        <v>#REF!</v>
      </c>
      <c r="D791" s="135"/>
      <c r="F791" s="135"/>
      <c r="G791" s="135"/>
      <c r="H791" s="135"/>
      <c r="I791" s="135"/>
      <c r="J791" s="135"/>
    </row>
    <row r="792" spans="1:10" ht="11.25" customHeight="1">
      <c r="A792" s="134" t="e">
        <f>"HTP.P('&lt;"&amp;#REF!&amp;"&gt;' || "&amp;IF(MID(#REF!,1,6)="L_STUB","NULL","REC."&amp;#REF!)&amp;" || '&lt;/"&amp;#REF!&amp;"&gt;');"</f>
        <v>#REF!</v>
      </c>
      <c r="B792" s="135"/>
      <c r="C792" s="134" t="e">
        <f>"DECODE(C_T."&amp;#REF!&amp;", 0, NULL, C_T."&amp;#REF!&amp;") AS "&amp;#REF!&amp;","</f>
        <v>#REF!</v>
      </c>
      <c r="D792" s="135"/>
      <c r="F792" s="135"/>
      <c r="G792" s="135"/>
      <c r="H792" s="135"/>
      <c r="I792" s="135"/>
      <c r="J792" s="135"/>
    </row>
    <row r="793" spans="1:10" ht="11.25" customHeight="1">
      <c r="A793" s="134" t="e">
        <f>"HTP.P('&lt;"&amp;#REF!&amp;"&gt;' || "&amp;IF(MID(#REF!,1,6)="L_STUB","NULL","REC."&amp;#REF!)&amp;" || '&lt;/"&amp;#REF!&amp;"&gt;');"</f>
        <v>#REF!</v>
      </c>
      <c r="B793" s="135"/>
      <c r="C793" s="134" t="e">
        <f>"DECODE(C_T."&amp;#REF!&amp;", 0, NULL, C_T."&amp;#REF!&amp;") AS "&amp;#REF!&amp;","</f>
        <v>#REF!</v>
      </c>
      <c r="D793" s="135"/>
      <c r="F793" s="135"/>
      <c r="G793" s="135"/>
      <c r="H793" s="135"/>
      <c r="I793" s="135"/>
      <c r="J793" s="135"/>
    </row>
    <row r="794" spans="1:10" ht="11.25" customHeight="1">
      <c r="A794" s="134" t="e">
        <f>"HTP.P('&lt;"&amp;#REF!&amp;"&gt;' || "&amp;IF(MID(#REF!,1,6)="L_STUB","NULL","REC."&amp;#REF!)&amp;" || '&lt;/"&amp;#REF!&amp;"&gt;');"</f>
        <v>#REF!</v>
      </c>
      <c r="B794" s="135"/>
      <c r="C794" s="134" t="e">
        <f>"DECODE(C_T."&amp;#REF!&amp;", 0, NULL, C_T."&amp;#REF!&amp;") AS "&amp;#REF!&amp;","</f>
        <v>#REF!</v>
      </c>
      <c r="D794" s="135"/>
      <c r="F794" s="135"/>
      <c r="G794" s="135"/>
      <c r="H794" s="135"/>
      <c r="I794" s="135"/>
      <c r="J794" s="135"/>
    </row>
    <row r="795" spans="1:10" ht="11.25" customHeight="1">
      <c r="A795" s="134" t="e">
        <f>"HTP.P('&lt;"&amp;#REF!&amp;"&gt;' || "&amp;IF(MID(#REF!,1,6)="L_STUB","NULL","REC."&amp;#REF!)&amp;" || '&lt;/"&amp;#REF!&amp;"&gt;');"</f>
        <v>#REF!</v>
      </c>
      <c r="B795" s="135"/>
      <c r="C795" s="134" t="e">
        <f>"DECODE(C_T."&amp;#REF!&amp;", 0, NULL, C_T."&amp;#REF!&amp;") AS "&amp;#REF!&amp;","</f>
        <v>#REF!</v>
      </c>
      <c r="D795" s="135"/>
      <c r="F795" s="135"/>
      <c r="G795" s="135"/>
      <c r="H795" s="135"/>
      <c r="I795" s="135"/>
      <c r="J795" s="135"/>
    </row>
    <row r="796" spans="1:10" ht="11.25" customHeight="1">
      <c r="A796" s="134" t="e">
        <f>"HTP.P('&lt;"&amp;#REF!&amp;"&gt;' || "&amp;IF(MID(#REF!,1,6)="L_STUB","NULL","REC."&amp;#REF!)&amp;" || '&lt;/"&amp;#REF!&amp;"&gt;');"</f>
        <v>#REF!</v>
      </c>
      <c r="B796" s="135"/>
      <c r="C796" s="134" t="e">
        <f>"DECODE(C_T."&amp;#REF!&amp;", 0, NULL, C_T."&amp;#REF!&amp;") AS "&amp;#REF!&amp;","</f>
        <v>#REF!</v>
      </c>
      <c r="D796" s="135"/>
      <c r="F796" s="135"/>
      <c r="G796" s="135"/>
      <c r="H796" s="135"/>
      <c r="I796" s="135"/>
      <c r="J796" s="135"/>
    </row>
    <row r="797" spans="1:10" ht="11.25" customHeight="1">
      <c r="A797" s="134" t="e">
        <f>"HTP.P('&lt;"&amp;#REF!&amp;"&gt;' || "&amp;IF(MID(#REF!,1,6)="L_STUB","NULL","REC."&amp;#REF!)&amp;" || '&lt;/"&amp;#REF!&amp;"&gt;');"</f>
        <v>#REF!</v>
      </c>
      <c r="B797" s="135"/>
      <c r="C797" s="134" t="e">
        <f>"DECODE(C_T."&amp;#REF!&amp;", 0, NULL, C_T."&amp;#REF!&amp;") AS "&amp;#REF!&amp;","</f>
        <v>#REF!</v>
      </c>
      <c r="D797" s="135"/>
      <c r="F797" s="135"/>
      <c r="G797" s="135"/>
      <c r="H797" s="135"/>
      <c r="I797" s="135"/>
      <c r="J797" s="135"/>
    </row>
    <row r="798" spans="1:10" ht="11.25" customHeight="1">
      <c r="A798" s="134" t="e">
        <f>"HTP.P('&lt;"&amp;#REF!&amp;"&gt;' || "&amp;IF(MID(#REF!,1,6)="L_STUB","NULL","REC."&amp;#REF!)&amp;" || '&lt;/"&amp;#REF!&amp;"&gt;');"</f>
        <v>#REF!</v>
      </c>
      <c r="B798" s="135"/>
      <c r="C798" s="134" t="e">
        <f>"DECODE(C_T."&amp;#REF!&amp;", 0, NULL, C_T."&amp;#REF!&amp;") AS "&amp;#REF!&amp;","</f>
        <v>#REF!</v>
      </c>
      <c r="D798" s="135"/>
      <c r="F798" s="135"/>
      <c r="G798" s="135"/>
      <c r="H798" s="135"/>
      <c r="I798" s="135"/>
      <c r="J798" s="135"/>
    </row>
    <row r="799" spans="1:10" ht="11.25" customHeight="1">
      <c r="A799" s="134" t="e">
        <f>"HTP.P('&lt;"&amp;#REF!&amp;"&gt;' || "&amp;IF(MID(#REF!,1,6)="L_STUB","NULL","REC."&amp;#REF!)&amp;" || '&lt;/"&amp;#REF!&amp;"&gt;');"</f>
        <v>#REF!</v>
      </c>
      <c r="B799" s="135"/>
      <c r="C799" s="134" t="e">
        <f>"DECODE(C_T."&amp;#REF!&amp;", 0, NULL, C_T."&amp;#REF!&amp;") AS "&amp;#REF!&amp;","</f>
        <v>#REF!</v>
      </c>
      <c r="D799" s="135"/>
      <c r="F799" s="135"/>
      <c r="G799" s="135"/>
      <c r="H799" s="135"/>
      <c r="I799" s="135"/>
      <c r="J799" s="135"/>
    </row>
    <row r="800" spans="1:10" ht="11.25" customHeight="1">
      <c r="A800" s="134" t="e">
        <f>"HTP.P('&lt;"&amp;#REF!&amp;"&gt;' || "&amp;IF(MID(#REF!,1,6)="L_STUB","NULL","REC."&amp;#REF!)&amp;" || '&lt;/"&amp;#REF!&amp;"&gt;');"</f>
        <v>#REF!</v>
      </c>
      <c r="B800" s="135"/>
      <c r="C800" s="134" t="e">
        <f>"DECODE(C_T."&amp;#REF!&amp;", 0, NULL, C_T."&amp;#REF!&amp;") AS "&amp;#REF!&amp;","</f>
        <v>#REF!</v>
      </c>
      <c r="D800" s="135"/>
      <c r="F800" s="135"/>
      <c r="G800" s="135"/>
      <c r="H800" s="135"/>
      <c r="I800" s="135"/>
      <c r="J800" s="135"/>
    </row>
    <row r="801" spans="1:10" ht="11.25" customHeight="1">
      <c r="A801" s="134" t="e">
        <f>"HTP.P('&lt;"&amp;#REF!&amp;"&gt;' || "&amp;IF(MID(#REF!,1,6)="L_STUB","NULL","REC."&amp;#REF!)&amp;" || '&lt;/"&amp;#REF!&amp;"&gt;');"</f>
        <v>#REF!</v>
      </c>
      <c r="B801" s="135"/>
      <c r="C801" s="134" t="e">
        <f>"DECODE(C_T."&amp;#REF!&amp;", 0, NULL, C_T."&amp;#REF!&amp;") AS "&amp;#REF!&amp;","</f>
        <v>#REF!</v>
      </c>
      <c r="D801" s="135"/>
      <c r="F801" s="135"/>
      <c r="G801" s="135"/>
      <c r="H801" s="135"/>
      <c r="I801" s="135"/>
      <c r="J801" s="135"/>
    </row>
    <row r="802" spans="1:10" ht="11.25" customHeight="1">
      <c r="A802" s="134" t="e">
        <f>"HTP.P('&lt;"&amp;#REF!&amp;"&gt;' || "&amp;IF(MID(#REF!,1,6)="L_STUB","NULL","REC."&amp;#REF!)&amp;" || '&lt;/"&amp;#REF!&amp;"&gt;');"</f>
        <v>#REF!</v>
      </c>
      <c r="B802" s="135"/>
      <c r="C802" s="134" t="e">
        <f>"DECODE(C_T."&amp;#REF!&amp;", 0, NULL, C_T."&amp;#REF!&amp;") AS "&amp;#REF!&amp;","</f>
        <v>#REF!</v>
      </c>
      <c r="D802" s="135"/>
      <c r="F802" s="135"/>
      <c r="G802" s="135"/>
      <c r="H802" s="135"/>
      <c r="I802" s="135"/>
      <c r="J802" s="135"/>
    </row>
    <row r="803" spans="1:10" ht="11.25" customHeight="1">
      <c r="A803" s="134" t="e">
        <f>"HTP.P('&lt;"&amp;#REF!&amp;"&gt;' || "&amp;IF(MID(#REF!,1,6)="L_STUB","NULL","REC."&amp;#REF!)&amp;" || '&lt;/"&amp;#REF!&amp;"&gt;');"</f>
        <v>#REF!</v>
      </c>
      <c r="B803" s="135"/>
      <c r="C803" s="134" t="e">
        <f>"DECODE(C_T."&amp;#REF!&amp;", 0, NULL, C_T."&amp;#REF!&amp;") AS "&amp;#REF!&amp;","</f>
        <v>#REF!</v>
      </c>
      <c r="D803" s="135"/>
      <c r="F803" s="135"/>
      <c r="G803" s="135"/>
      <c r="H803" s="135"/>
      <c r="I803" s="135"/>
      <c r="J803" s="135"/>
    </row>
    <row r="804" spans="1:10" ht="11.25" customHeight="1">
      <c r="A804" s="134" t="e">
        <f>"HTP.P('&lt;"&amp;#REF!&amp;"&gt;' || "&amp;IF(MID(#REF!,1,6)="L_STUB","NULL","REC."&amp;#REF!)&amp;" || '&lt;/"&amp;#REF!&amp;"&gt;');"</f>
        <v>#REF!</v>
      </c>
      <c r="B804" s="135"/>
      <c r="C804" s="134" t="e">
        <f>"DECODE(C_T."&amp;#REF!&amp;", 0, NULL, C_T."&amp;#REF!&amp;") AS "&amp;#REF!&amp;","</f>
        <v>#REF!</v>
      </c>
      <c r="D804" s="135"/>
      <c r="F804" s="135"/>
      <c r="G804" s="135"/>
      <c r="H804" s="135"/>
      <c r="I804" s="135"/>
      <c r="J804" s="135"/>
    </row>
    <row r="805" spans="1:10" ht="11.25" customHeight="1">
      <c r="A805" s="134" t="e">
        <f>"HTP.P('&lt;"&amp;#REF!&amp;"&gt;' || "&amp;IF(MID(#REF!,1,6)="L_STUB","NULL","REC."&amp;#REF!)&amp;" || '&lt;/"&amp;#REF!&amp;"&gt;');"</f>
        <v>#REF!</v>
      </c>
      <c r="B805" s="135"/>
      <c r="C805" s="134" t="e">
        <f>"DECODE(C_T."&amp;#REF!&amp;", 0, NULL, C_T."&amp;#REF!&amp;") AS "&amp;#REF!&amp;","</f>
        <v>#REF!</v>
      </c>
      <c r="D805" s="135"/>
      <c r="F805" s="135"/>
      <c r="G805" s="135"/>
      <c r="H805" s="135"/>
      <c r="I805" s="135"/>
      <c r="J805" s="135"/>
    </row>
    <row r="806" spans="1:10" ht="11.25" customHeight="1">
      <c r="A806" s="134" t="e">
        <f>"HTP.P('&lt;"&amp;#REF!&amp;"&gt;' || "&amp;IF(MID(#REF!,1,6)="L_STUB","NULL","REC."&amp;#REF!)&amp;" || '&lt;/"&amp;#REF!&amp;"&gt;');"</f>
        <v>#REF!</v>
      </c>
      <c r="B806" s="135"/>
      <c r="C806" s="134" t="e">
        <f>"DECODE(C_T."&amp;#REF!&amp;", 0, NULL, C_T."&amp;#REF!&amp;") AS "&amp;#REF!&amp;","</f>
        <v>#REF!</v>
      </c>
      <c r="D806" s="135"/>
      <c r="F806" s="135"/>
      <c r="G806" s="135"/>
      <c r="H806" s="135"/>
      <c r="I806" s="135"/>
      <c r="J806" s="135"/>
    </row>
    <row r="807" spans="1:10" ht="11.25" customHeight="1">
      <c r="A807" s="134" t="e">
        <f>"HTP.P('&lt;"&amp;#REF!&amp;"&gt;' || "&amp;IF(MID(#REF!,1,6)="L_STUB","NULL","REC."&amp;#REF!)&amp;" || '&lt;/"&amp;#REF!&amp;"&gt;');"</f>
        <v>#REF!</v>
      </c>
      <c r="B807" s="135"/>
      <c r="C807" s="134" t="e">
        <f>"DECODE(C_T."&amp;#REF!&amp;", 0, NULL, C_T."&amp;#REF!&amp;") AS "&amp;#REF!&amp;","</f>
        <v>#REF!</v>
      </c>
      <c r="D807" s="135"/>
      <c r="F807" s="135"/>
      <c r="G807" s="135"/>
      <c r="H807" s="135"/>
      <c r="I807" s="135"/>
      <c r="J807" s="135"/>
    </row>
    <row r="808" spans="1:10" ht="11.25" customHeight="1">
      <c r="A808" s="134" t="e">
        <f>"HTP.P('&lt;"&amp;#REF!&amp;"&gt;' || "&amp;IF(MID(#REF!,1,6)="L_STUB","NULL","REC."&amp;#REF!)&amp;" || '&lt;/"&amp;#REF!&amp;"&gt;');"</f>
        <v>#REF!</v>
      </c>
      <c r="B808" s="135"/>
      <c r="C808" s="134" t="e">
        <f>"DECODE(C_T."&amp;#REF!&amp;", 0, NULL, C_T."&amp;#REF!&amp;") AS "&amp;#REF!&amp;","</f>
        <v>#REF!</v>
      </c>
      <c r="D808" s="135"/>
      <c r="F808" s="135"/>
      <c r="G808" s="135"/>
      <c r="H808" s="135"/>
      <c r="I808" s="135"/>
      <c r="J808" s="135"/>
    </row>
    <row r="809" spans="1:10" ht="11.25" customHeight="1">
      <c r="A809" s="134" t="e">
        <f>"HTP.P('&lt;"&amp;#REF!&amp;"&gt;' || "&amp;IF(MID(#REF!,1,6)="L_STUB","NULL","REC."&amp;#REF!)&amp;" || '&lt;/"&amp;#REF!&amp;"&gt;');"</f>
        <v>#REF!</v>
      </c>
      <c r="B809" s="135"/>
      <c r="C809" s="134" t="e">
        <f>"DECODE(C_T."&amp;#REF!&amp;", 0, NULL, C_T."&amp;#REF!&amp;") AS "&amp;#REF!&amp;","</f>
        <v>#REF!</v>
      </c>
      <c r="D809" s="135"/>
      <c r="F809" s="135"/>
      <c r="G809" s="135"/>
      <c r="H809" s="135"/>
      <c r="I809" s="135"/>
      <c r="J809" s="135"/>
    </row>
    <row r="810" spans="1:10" ht="11.25" customHeight="1">
      <c r="A810" s="134" t="e">
        <f>"HTP.P('&lt;"&amp;#REF!&amp;"&gt;' || "&amp;IF(MID(#REF!,1,6)="L_STUB","NULL","REC."&amp;#REF!)&amp;" || '&lt;/"&amp;#REF!&amp;"&gt;');"</f>
        <v>#REF!</v>
      </c>
      <c r="B810" s="135"/>
      <c r="C810" s="134" t="e">
        <f>"DECODE(C_T."&amp;#REF!&amp;", 0, NULL, C_T."&amp;#REF!&amp;") AS "&amp;#REF!&amp;","</f>
        <v>#REF!</v>
      </c>
      <c r="D810" s="135"/>
      <c r="F810" s="135"/>
      <c r="G810" s="135"/>
      <c r="H810" s="135"/>
      <c r="I810" s="135"/>
      <c r="J810" s="135"/>
    </row>
    <row r="811" spans="1:10" ht="11.25" customHeight="1">
      <c r="A811" s="134" t="e">
        <f>"HTP.P('&lt;"&amp;#REF!&amp;"&gt;' || "&amp;IF(MID(#REF!,1,6)="L_STUB","NULL","REC."&amp;#REF!)&amp;" || '&lt;/"&amp;#REF!&amp;"&gt;');"</f>
        <v>#REF!</v>
      </c>
      <c r="B811" s="135"/>
      <c r="C811" s="134" t="e">
        <f>"DECODE(C_T."&amp;#REF!&amp;", 0, NULL, C_T."&amp;#REF!&amp;") AS "&amp;#REF!&amp;","</f>
        <v>#REF!</v>
      </c>
      <c r="D811" s="135"/>
      <c r="F811" s="135"/>
      <c r="G811" s="135"/>
      <c r="H811" s="135"/>
      <c r="I811" s="135"/>
      <c r="J811" s="135"/>
    </row>
    <row r="812" spans="1:10" ht="11.25" customHeight="1">
      <c r="A812" s="134" t="e">
        <f>"HTP.P('&lt;"&amp;#REF!&amp;"&gt;' || "&amp;IF(MID(#REF!,1,6)="L_STUB","NULL","REC."&amp;#REF!)&amp;" || '&lt;/"&amp;#REF!&amp;"&gt;');"</f>
        <v>#REF!</v>
      </c>
      <c r="B812" s="135"/>
      <c r="C812" s="134" t="e">
        <f>"DECODE(C_T."&amp;#REF!&amp;", 0, NULL, C_T."&amp;#REF!&amp;") AS "&amp;#REF!&amp;","</f>
        <v>#REF!</v>
      </c>
      <c r="D812" s="135"/>
      <c r="F812" s="135"/>
      <c r="G812" s="135"/>
      <c r="H812" s="135"/>
      <c r="I812" s="135"/>
      <c r="J812" s="135"/>
    </row>
    <row r="813" spans="1:10" ht="11.25" customHeight="1">
      <c r="A813" s="134" t="e">
        <f>"HTP.P('&lt;"&amp;#REF!&amp;"&gt;' || "&amp;IF(MID(#REF!,1,6)="L_STUB","NULL","REC."&amp;#REF!)&amp;" || '&lt;/"&amp;#REF!&amp;"&gt;');"</f>
        <v>#REF!</v>
      </c>
      <c r="B813" s="135"/>
      <c r="C813" s="134" t="e">
        <f>"DECODE(C_T."&amp;#REF!&amp;", 0, NULL, C_T."&amp;#REF!&amp;") AS "&amp;#REF!&amp;","</f>
        <v>#REF!</v>
      </c>
      <c r="D813" s="135"/>
      <c r="F813" s="135"/>
      <c r="G813" s="135"/>
      <c r="H813" s="135"/>
      <c r="I813" s="135"/>
      <c r="J813" s="135"/>
    </row>
    <row r="814" spans="1:10" ht="11.25" customHeight="1">
      <c r="A814" s="134" t="e">
        <f>"HTP.P('&lt;"&amp;#REF!&amp;"&gt;' || "&amp;IF(MID(#REF!,1,6)="L_STUB","NULL","REC."&amp;#REF!)&amp;" || '&lt;/"&amp;#REF!&amp;"&gt;');"</f>
        <v>#REF!</v>
      </c>
      <c r="B814" s="135"/>
      <c r="C814" s="134" t="e">
        <f>"DECODE(C_T."&amp;#REF!&amp;", 0, NULL, C_T."&amp;#REF!&amp;") AS "&amp;#REF!&amp;","</f>
        <v>#REF!</v>
      </c>
      <c r="D814" s="135"/>
      <c r="F814" s="135"/>
      <c r="G814" s="135"/>
      <c r="H814" s="135"/>
      <c r="I814" s="135"/>
      <c r="J814" s="135"/>
    </row>
    <row r="815" spans="1:10" ht="11.25" customHeight="1">
      <c r="A815" s="134" t="e">
        <f>"HTP.P('&lt;"&amp;#REF!&amp;"&gt;' || "&amp;IF(MID(#REF!,1,6)="L_STUB","NULL","REC."&amp;#REF!)&amp;" || '&lt;/"&amp;#REF!&amp;"&gt;');"</f>
        <v>#REF!</v>
      </c>
      <c r="B815" s="135"/>
      <c r="C815" s="134" t="e">
        <f>"DECODE(C_T."&amp;#REF!&amp;", 0, NULL, C_T."&amp;#REF!&amp;") AS "&amp;#REF!&amp;","</f>
        <v>#REF!</v>
      </c>
      <c r="D815" s="135"/>
      <c r="F815" s="135"/>
      <c r="G815" s="135"/>
      <c r="H815" s="135"/>
      <c r="I815" s="135"/>
      <c r="J815" s="135"/>
    </row>
    <row r="816" spans="1:10" ht="11.25" customHeight="1">
      <c r="A816" s="134" t="e">
        <f>"HTP.P('&lt;"&amp;#REF!&amp;"&gt;' || "&amp;IF(MID(#REF!,1,6)="L_STUB","NULL","REC."&amp;#REF!)&amp;" || '&lt;/"&amp;#REF!&amp;"&gt;');"</f>
        <v>#REF!</v>
      </c>
      <c r="B816" s="135"/>
      <c r="C816" s="134" t="e">
        <f>"DECODE(C_T."&amp;#REF!&amp;", 0, NULL, C_T."&amp;#REF!&amp;") AS "&amp;#REF!&amp;","</f>
        <v>#REF!</v>
      </c>
      <c r="D816" s="135"/>
      <c r="F816" s="135"/>
      <c r="G816" s="135"/>
      <c r="H816" s="135"/>
      <c r="I816" s="135"/>
      <c r="J816" s="135"/>
    </row>
    <row r="817" spans="1:10" ht="11.25" customHeight="1">
      <c r="A817" s="134" t="e">
        <f>"HTP.P('&lt;"&amp;#REF!&amp;"&gt;' || "&amp;IF(MID(#REF!,1,6)="L_STUB","NULL","REC."&amp;#REF!)&amp;" || '&lt;/"&amp;#REF!&amp;"&gt;');"</f>
        <v>#REF!</v>
      </c>
      <c r="B817" s="135"/>
      <c r="C817" s="134" t="e">
        <f>"DECODE(C_T."&amp;#REF!&amp;", 0, NULL, C_T."&amp;#REF!&amp;") AS "&amp;#REF!&amp;","</f>
        <v>#REF!</v>
      </c>
      <c r="D817" s="135"/>
      <c r="F817" s="135"/>
      <c r="G817" s="135"/>
      <c r="H817" s="135"/>
      <c r="I817" s="135"/>
      <c r="J817" s="135"/>
    </row>
    <row r="818" spans="1:10" ht="11.25" customHeight="1">
      <c r="A818" s="134" t="e">
        <f>"HTP.P('&lt;"&amp;#REF!&amp;"&gt;' || "&amp;IF(MID(#REF!,1,6)="L_STUB","NULL","REC."&amp;#REF!)&amp;" || '&lt;/"&amp;#REF!&amp;"&gt;');"</f>
        <v>#REF!</v>
      </c>
      <c r="B818" s="135"/>
      <c r="C818" s="134" t="e">
        <f>"DECODE(C_T."&amp;#REF!&amp;", 0, NULL, C_T."&amp;#REF!&amp;") AS "&amp;#REF!&amp;","</f>
        <v>#REF!</v>
      </c>
      <c r="D818" s="135"/>
      <c r="F818" s="135"/>
      <c r="G818" s="135"/>
      <c r="H818" s="135"/>
      <c r="I818" s="135"/>
      <c r="J818" s="135"/>
    </row>
    <row r="819" spans="1:10" ht="11.25" customHeight="1">
      <c r="A819" s="134" t="e">
        <f>"HTP.P('&lt;"&amp;#REF!&amp;"&gt;' || "&amp;IF(MID(#REF!,1,6)="L_STUB","NULL","REC."&amp;#REF!)&amp;" || '&lt;/"&amp;#REF!&amp;"&gt;');"</f>
        <v>#REF!</v>
      </c>
      <c r="B819" s="135"/>
      <c r="C819" s="134" t="e">
        <f>"DECODE(C_T."&amp;#REF!&amp;", 0, NULL, C_T."&amp;#REF!&amp;") AS "&amp;#REF!&amp;","</f>
        <v>#REF!</v>
      </c>
      <c r="D819" s="135"/>
      <c r="F819" s="135"/>
      <c r="G819" s="135"/>
      <c r="H819" s="135"/>
      <c r="I819" s="135"/>
      <c r="J819" s="135"/>
    </row>
    <row r="820" spans="1:10" ht="11.25" customHeight="1">
      <c r="A820" s="134" t="e">
        <f>"HTP.P('&lt;"&amp;#REF!&amp;"&gt;' || "&amp;IF(MID(#REF!,1,6)="L_STUB","NULL","REC."&amp;#REF!)&amp;" || '&lt;/"&amp;#REF!&amp;"&gt;');"</f>
        <v>#REF!</v>
      </c>
      <c r="B820" s="135"/>
      <c r="C820" s="134" t="e">
        <f>"DECODE(C_T."&amp;#REF!&amp;", 0, NULL, C_T."&amp;#REF!&amp;") AS "&amp;#REF!&amp;","</f>
        <v>#REF!</v>
      </c>
      <c r="D820" s="135"/>
      <c r="F820" s="135"/>
      <c r="G820" s="135"/>
      <c r="H820" s="135"/>
      <c r="I820" s="135"/>
      <c r="J820" s="135"/>
    </row>
    <row r="821" spans="1:10" ht="11.25" customHeight="1">
      <c r="A821" s="134" t="e">
        <f>"HTP.P('&lt;"&amp;#REF!&amp;"&gt;' || "&amp;IF(MID(#REF!,1,6)="L_STUB","NULL","REC."&amp;#REF!)&amp;" || '&lt;/"&amp;#REF!&amp;"&gt;');"</f>
        <v>#REF!</v>
      </c>
      <c r="B821" s="135"/>
      <c r="C821" s="134" t="e">
        <f>"DECODE(C_T."&amp;#REF!&amp;", 0, NULL, C_T."&amp;#REF!&amp;") AS "&amp;#REF!&amp;","</f>
        <v>#REF!</v>
      </c>
      <c r="D821" s="135"/>
      <c r="F821" s="135"/>
      <c r="G821" s="135"/>
      <c r="H821" s="135"/>
      <c r="I821" s="135"/>
      <c r="J821" s="135"/>
    </row>
    <row r="822" spans="1:10" ht="11.25" customHeight="1">
      <c r="A822" s="134" t="e">
        <f>"HTP.P('&lt;"&amp;#REF!&amp;"&gt;' || "&amp;IF(MID(#REF!,1,6)="L_STUB","NULL","REC."&amp;#REF!)&amp;" || '&lt;/"&amp;#REF!&amp;"&gt;');"</f>
        <v>#REF!</v>
      </c>
      <c r="B822" s="135"/>
      <c r="C822" s="134" t="e">
        <f>"DECODE(C_T."&amp;#REF!&amp;", 0, NULL, C_T."&amp;#REF!&amp;") AS "&amp;#REF!&amp;","</f>
        <v>#REF!</v>
      </c>
      <c r="D822" s="135"/>
      <c r="F822" s="135"/>
      <c r="G822" s="135"/>
      <c r="H822" s="135"/>
      <c r="I822" s="135"/>
      <c r="J822" s="135"/>
    </row>
    <row r="823" spans="1:10" ht="11.25" customHeight="1">
      <c r="A823" s="134" t="e">
        <f>"HTP.P('&lt;"&amp;#REF!&amp;"&gt;' || "&amp;IF(MID(#REF!,1,6)="L_STUB","NULL","REC."&amp;#REF!)&amp;" || '&lt;/"&amp;#REF!&amp;"&gt;');"</f>
        <v>#REF!</v>
      </c>
      <c r="B823" s="135"/>
      <c r="C823" s="134" t="e">
        <f>"DECODE(C_T."&amp;#REF!&amp;", 0, NULL, C_T."&amp;#REF!&amp;") AS "&amp;#REF!&amp;","</f>
        <v>#REF!</v>
      </c>
      <c r="D823" s="135"/>
      <c r="F823" s="135"/>
      <c r="G823" s="135"/>
      <c r="H823" s="135"/>
      <c r="I823" s="135"/>
      <c r="J823" s="135"/>
    </row>
    <row r="824" spans="1:10" ht="11.25" customHeight="1">
      <c r="A824" s="134" t="e">
        <f>"HTP.P('&lt;"&amp;#REF!&amp;"&gt;' || "&amp;IF(MID(#REF!,1,6)="L_STUB","NULL","REC."&amp;#REF!)&amp;" || '&lt;/"&amp;#REF!&amp;"&gt;');"</f>
        <v>#REF!</v>
      </c>
      <c r="B824" s="135"/>
      <c r="C824" s="134" t="e">
        <f>"DECODE(C_T."&amp;#REF!&amp;", 0, NULL, C_T."&amp;#REF!&amp;") AS "&amp;#REF!&amp;","</f>
        <v>#REF!</v>
      </c>
      <c r="D824" s="135"/>
      <c r="F824" s="135"/>
      <c r="G824" s="135"/>
      <c r="H824" s="135"/>
      <c r="I824" s="135"/>
      <c r="J824" s="135"/>
    </row>
    <row r="825" spans="1:10" ht="11.25" customHeight="1">
      <c r="A825" s="134" t="e">
        <f>"HTP.P('&lt;"&amp;#REF!&amp;"&gt;' || "&amp;IF(MID(#REF!,1,6)="L_STUB","NULL","REC."&amp;#REF!)&amp;" || '&lt;/"&amp;#REF!&amp;"&gt;');"</f>
        <v>#REF!</v>
      </c>
      <c r="B825" s="135"/>
      <c r="C825" s="134" t="e">
        <f>"DECODE(C_T."&amp;#REF!&amp;", 0, NULL, C_T."&amp;#REF!&amp;") AS "&amp;#REF!&amp;","</f>
        <v>#REF!</v>
      </c>
      <c r="D825" s="135"/>
      <c r="F825" s="135"/>
      <c r="G825" s="135"/>
      <c r="H825" s="135"/>
      <c r="I825" s="135"/>
      <c r="J825" s="135"/>
    </row>
    <row r="826" spans="1:10" ht="11.25" customHeight="1">
      <c r="A826" s="134" t="e">
        <f>"HTP.P('&lt;"&amp;#REF!&amp;"&gt;' || "&amp;IF(MID(#REF!,1,6)="L_STUB","NULL","REC."&amp;#REF!)&amp;" || '&lt;/"&amp;#REF!&amp;"&gt;');"</f>
        <v>#REF!</v>
      </c>
      <c r="B826" s="135"/>
      <c r="C826" s="134" t="e">
        <f>"DECODE(C_T."&amp;#REF!&amp;", 0, NULL, C_T."&amp;#REF!&amp;") AS "&amp;#REF!&amp;","</f>
        <v>#REF!</v>
      </c>
      <c r="D826" s="135"/>
      <c r="F826" s="135"/>
      <c r="G826" s="135"/>
      <c r="H826" s="135"/>
      <c r="I826" s="135"/>
      <c r="J826" s="135"/>
    </row>
    <row r="827" spans="1:10" ht="11.25" customHeight="1">
      <c r="A827" s="134" t="e">
        <f>"HTP.P('&lt;"&amp;#REF!&amp;"&gt;' || "&amp;IF(MID(#REF!,1,6)="L_STUB","NULL","REC."&amp;#REF!)&amp;" || '&lt;/"&amp;#REF!&amp;"&gt;');"</f>
        <v>#REF!</v>
      </c>
      <c r="B827" s="135"/>
      <c r="C827" s="134" t="e">
        <f>"DECODE(C_T."&amp;#REF!&amp;", 0, NULL, C_T."&amp;#REF!&amp;") AS "&amp;#REF!&amp;","</f>
        <v>#REF!</v>
      </c>
      <c r="D827" s="135"/>
      <c r="F827" s="135"/>
      <c r="G827" s="135"/>
      <c r="H827" s="135"/>
      <c r="I827" s="135"/>
      <c r="J827" s="135"/>
    </row>
    <row r="828" spans="1:10" ht="11.25" customHeight="1">
      <c r="A828" s="134" t="e">
        <f>"HTP.P('&lt;"&amp;#REF!&amp;"&gt;' || "&amp;IF(MID(#REF!,1,6)="L_STUB","NULL","REC."&amp;#REF!)&amp;" || '&lt;/"&amp;#REF!&amp;"&gt;');"</f>
        <v>#REF!</v>
      </c>
      <c r="B828" s="135"/>
      <c r="C828" s="134" t="e">
        <f>"DECODE(C_T."&amp;#REF!&amp;", 0, NULL, C_T."&amp;#REF!&amp;") AS "&amp;#REF!&amp;","</f>
        <v>#REF!</v>
      </c>
      <c r="D828" s="135"/>
      <c r="F828" s="135"/>
      <c r="G828" s="135"/>
      <c r="H828" s="135"/>
      <c r="I828" s="135"/>
      <c r="J828" s="135"/>
    </row>
    <row r="829" spans="1:10" ht="11.25" customHeight="1">
      <c r="A829" s="134" t="e">
        <f>"HTP.P('&lt;"&amp;#REF!&amp;"&gt;' || "&amp;IF(MID(#REF!,1,6)="L_STUB","NULL","REC."&amp;#REF!)&amp;" || '&lt;/"&amp;#REF!&amp;"&gt;');"</f>
        <v>#REF!</v>
      </c>
      <c r="B829" s="135"/>
      <c r="C829" s="134" t="e">
        <f>"DECODE(C_T."&amp;#REF!&amp;", 0, NULL, C_T."&amp;#REF!&amp;") AS "&amp;#REF!&amp;","</f>
        <v>#REF!</v>
      </c>
      <c r="D829" s="135"/>
      <c r="F829" s="135"/>
      <c r="G829" s="135"/>
      <c r="H829" s="135"/>
      <c r="I829" s="135"/>
      <c r="J829" s="135"/>
    </row>
    <row r="830" spans="1:10" ht="11.25" customHeight="1">
      <c r="A830" s="134" t="e">
        <f>"HTP.P('&lt;"&amp;#REF!&amp;"&gt;' || "&amp;IF(MID(#REF!,1,6)="L_STUB","NULL","REC."&amp;#REF!)&amp;" || '&lt;/"&amp;#REF!&amp;"&gt;');"</f>
        <v>#REF!</v>
      </c>
      <c r="B830" s="135"/>
      <c r="C830" s="134" t="e">
        <f>"DECODE(C_T."&amp;#REF!&amp;", 0, NULL, C_T."&amp;#REF!&amp;") AS "&amp;#REF!&amp;","</f>
        <v>#REF!</v>
      </c>
      <c r="D830" s="135"/>
      <c r="F830" s="135"/>
      <c r="G830" s="135"/>
      <c r="H830" s="135"/>
      <c r="I830" s="135"/>
      <c r="J830" s="135"/>
    </row>
    <row r="831" spans="1:10" ht="11.25" customHeight="1">
      <c r="A831" s="134" t="e">
        <f>"HTP.P('&lt;"&amp;#REF!&amp;"&gt;' || "&amp;IF(MID(#REF!,1,6)="L_STUB","NULL","REC."&amp;#REF!)&amp;" || '&lt;/"&amp;#REF!&amp;"&gt;');"</f>
        <v>#REF!</v>
      </c>
      <c r="B831" s="135"/>
      <c r="C831" s="134" t="e">
        <f>"DECODE(C_T."&amp;#REF!&amp;", 0, NULL, C_T."&amp;#REF!&amp;") AS "&amp;#REF!&amp;","</f>
        <v>#REF!</v>
      </c>
      <c r="D831" s="135"/>
      <c r="F831" s="135"/>
      <c r="G831" s="135"/>
      <c r="H831" s="135"/>
      <c r="I831" s="135"/>
      <c r="J831" s="135"/>
    </row>
    <row r="832" spans="1:10" ht="11.25" customHeight="1">
      <c r="A832" s="134" t="e">
        <f>"HTP.P('&lt;"&amp;#REF!&amp;"&gt;' || "&amp;IF(MID(#REF!,1,6)="L_STUB","NULL","REC."&amp;#REF!)&amp;" || '&lt;/"&amp;#REF!&amp;"&gt;');"</f>
        <v>#REF!</v>
      </c>
      <c r="B832" s="135"/>
      <c r="C832" s="134" t="e">
        <f>"DECODE(C_T."&amp;#REF!&amp;", 0, NULL, C_T."&amp;#REF!&amp;") AS "&amp;#REF!&amp;","</f>
        <v>#REF!</v>
      </c>
      <c r="D832" s="135"/>
      <c r="F832" s="135"/>
      <c r="G832" s="135"/>
      <c r="H832" s="135"/>
      <c r="I832" s="135"/>
      <c r="J832" s="135"/>
    </row>
    <row r="833" spans="1:10" ht="11.25" customHeight="1">
      <c r="A833" s="134" t="e">
        <f>"HTP.P('&lt;"&amp;#REF!&amp;"&gt;' || "&amp;IF(MID(#REF!,1,6)="L_STUB","NULL","REC."&amp;#REF!)&amp;" || '&lt;/"&amp;#REF!&amp;"&gt;');"</f>
        <v>#REF!</v>
      </c>
      <c r="B833" s="135"/>
      <c r="C833" s="134" t="e">
        <f>"DECODE(C_T."&amp;#REF!&amp;", 0, NULL, C_T."&amp;#REF!&amp;") AS "&amp;#REF!&amp;","</f>
        <v>#REF!</v>
      </c>
      <c r="D833" s="135"/>
      <c r="F833" s="135"/>
      <c r="G833" s="135"/>
      <c r="H833" s="135"/>
      <c r="I833" s="135"/>
      <c r="J833" s="135"/>
    </row>
    <row r="834" spans="1:10" ht="11.25" customHeight="1">
      <c r="A834" s="134" t="e">
        <f>"HTP.P('&lt;"&amp;#REF!&amp;"&gt;' || "&amp;IF(MID(#REF!,1,6)="L_STUB","NULL","REC."&amp;#REF!)&amp;" || '&lt;/"&amp;#REF!&amp;"&gt;');"</f>
        <v>#REF!</v>
      </c>
      <c r="B834" s="135"/>
      <c r="C834" s="134" t="e">
        <f>"DECODE(C_T."&amp;#REF!&amp;", 0, NULL, C_T."&amp;#REF!&amp;") AS "&amp;#REF!&amp;","</f>
        <v>#REF!</v>
      </c>
      <c r="D834" s="135"/>
      <c r="F834" s="135"/>
      <c r="G834" s="135"/>
      <c r="H834" s="135"/>
      <c r="I834" s="135"/>
      <c r="J834" s="135"/>
    </row>
    <row r="835" spans="1:10" ht="11.25" customHeight="1">
      <c r="A835" s="135"/>
      <c r="B835" s="135"/>
      <c r="C835" s="135"/>
      <c r="D835" s="135"/>
      <c r="F835" s="135"/>
      <c r="G835" s="135"/>
      <c r="H835" s="135"/>
      <c r="I835" s="135"/>
      <c r="J835" s="135"/>
    </row>
    <row r="836" spans="1:10" ht="11.25" customHeight="1">
      <c r="A836" s="135"/>
      <c r="B836" s="135"/>
      <c r="C836" s="135"/>
      <c r="D836" s="135"/>
      <c r="F836" s="135"/>
      <c r="G836" s="135"/>
      <c r="H836" s="135"/>
      <c r="I836" s="135"/>
      <c r="J836" s="135"/>
    </row>
    <row r="837" spans="1:10" ht="11.25" customHeight="1">
      <c r="A837" s="135"/>
      <c r="B837" s="135"/>
      <c r="C837" s="135"/>
      <c r="D837" s="135"/>
      <c r="F837" s="135"/>
      <c r="G837" s="135"/>
      <c r="H837" s="135"/>
      <c r="I837" s="135"/>
      <c r="J837" s="135"/>
    </row>
    <row r="838" spans="1:10" ht="11.25" customHeight="1">
      <c r="A838" s="135"/>
      <c r="B838" s="135"/>
      <c r="C838" s="135"/>
      <c r="D838" s="135"/>
      <c r="F838" s="135"/>
      <c r="G838" s="135"/>
      <c r="H838" s="135"/>
      <c r="I838" s="135"/>
      <c r="J838" s="135"/>
    </row>
    <row r="839" spans="1:10" ht="11.25" customHeight="1">
      <c r="A839" s="135"/>
      <c r="B839" s="135"/>
      <c r="C839" s="135"/>
      <c r="D839" s="135"/>
      <c r="F839" s="135"/>
      <c r="G839" s="135"/>
      <c r="H839" s="135"/>
      <c r="I839" s="135"/>
      <c r="J839" s="135"/>
    </row>
    <row r="840" spans="1:10" ht="11.25" customHeight="1">
      <c r="A840" s="135"/>
      <c r="B840" s="135"/>
      <c r="C840" s="135"/>
      <c r="D840" s="135"/>
      <c r="F840" s="135"/>
      <c r="G840" s="135"/>
      <c r="H840" s="135"/>
      <c r="I840" s="135"/>
      <c r="J840" s="135"/>
    </row>
    <row r="841" spans="1:10" ht="11.25" customHeight="1">
      <c r="A841" s="134" t="e">
        <f>"HTP.P('&lt;"&amp;#REF!&amp;"&gt;' || "&amp;IF(MID(#REF!,1,6)="L_STUB","NULL","REC."&amp;#REF!)&amp;" || '&lt;/"&amp;#REF!&amp;"&gt;');"</f>
        <v>#REF!</v>
      </c>
      <c r="B841" s="135"/>
      <c r="C841" s="134" t="e">
        <f>"DECODE(C_T."&amp;#REF!&amp;", 0, NULL, C_T."&amp;#REF!&amp;") AS "&amp;#REF!&amp;","</f>
        <v>#REF!</v>
      </c>
      <c r="D841" s="135"/>
      <c r="F841" s="135"/>
      <c r="G841" s="135"/>
      <c r="H841" s="135"/>
      <c r="I841" s="135"/>
      <c r="J841" s="135"/>
    </row>
    <row r="842" spans="1:10" ht="11.25" customHeight="1">
      <c r="A842" s="134" t="e">
        <f>"HTP.P('&lt;"&amp;#REF!&amp;"&gt;' || "&amp;IF(MID(#REF!,1,6)="L_STUB","NULL","REC."&amp;#REF!)&amp;" || '&lt;/"&amp;#REF!&amp;"&gt;');"</f>
        <v>#REF!</v>
      </c>
      <c r="B842" s="135"/>
      <c r="C842" s="134" t="e">
        <f>"DECODE(C_T."&amp;#REF!&amp;", 0, NULL, C_T."&amp;#REF!&amp;") AS "&amp;#REF!&amp;","</f>
        <v>#REF!</v>
      </c>
      <c r="D842" s="135"/>
      <c r="F842" s="135"/>
      <c r="G842" s="135"/>
      <c r="H842" s="135"/>
      <c r="I842" s="135"/>
      <c r="J842" s="135"/>
    </row>
    <row r="843" spans="1:10" ht="11.25" customHeight="1">
      <c r="A843" s="134" t="e">
        <f>"HTP.P('&lt;"&amp;#REF!&amp;"&gt;' || "&amp;IF(MID(#REF!,1,6)="L_STUB","NULL","REC."&amp;#REF!)&amp;" || '&lt;/"&amp;#REF!&amp;"&gt;');"</f>
        <v>#REF!</v>
      </c>
      <c r="B843" s="135"/>
      <c r="C843" s="134" t="e">
        <f>"DECODE(C_T."&amp;#REF!&amp;", 0, NULL, C_T."&amp;#REF!&amp;") AS "&amp;#REF!&amp;","</f>
        <v>#REF!</v>
      </c>
      <c r="D843" s="135"/>
      <c r="F843" s="135"/>
      <c r="G843" s="135"/>
      <c r="H843" s="135"/>
      <c r="I843" s="135"/>
      <c r="J843" s="135"/>
    </row>
    <row r="844" spans="1:10" ht="11.25" customHeight="1">
      <c r="A844" s="134" t="e">
        <f>"HTP.P('&lt;"&amp;#REF!&amp;"&gt;' || "&amp;IF(MID(#REF!,1,6)="L_STUB","NULL","REC."&amp;#REF!)&amp;" || '&lt;/"&amp;#REF!&amp;"&gt;');"</f>
        <v>#REF!</v>
      </c>
      <c r="B844" s="135"/>
      <c r="C844" s="134" t="e">
        <f>"DECODE(C_T."&amp;#REF!&amp;", 0, NULL, C_T."&amp;#REF!&amp;") AS "&amp;#REF!&amp;","</f>
        <v>#REF!</v>
      </c>
      <c r="D844" s="135"/>
      <c r="F844" s="135"/>
      <c r="G844" s="135"/>
      <c r="H844" s="135"/>
      <c r="I844" s="135"/>
      <c r="J844" s="135"/>
    </row>
    <row r="845" spans="1:10" ht="11.25" customHeight="1">
      <c r="A845" s="134" t="e">
        <f>"HTP.P('&lt;"&amp;#REF!&amp;"&gt;' || "&amp;IF(MID(#REF!,1,6)="L_STUB","NULL","REC."&amp;#REF!)&amp;" || '&lt;/"&amp;#REF!&amp;"&gt;');"</f>
        <v>#REF!</v>
      </c>
      <c r="B845" s="135"/>
      <c r="C845" s="134" t="e">
        <f>"DECODE(C_T."&amp;#REF!&amp;", 0, NULL, C_T."&amp;#REF!&amp;") AS "&amp;#REF!&amp;","</f>
        <v>#REF!</v>
      </c>
      <c r="D845" s="135"/>
      <c r="F845" s="135"/>
      <c r="G845" s="135"/>
      <c r="H845" s="135"/>
      <c r="I845" s="135"/>
      <c r="J845" s="135"/>
    </row>
    <row r="846" spans="1:10" ht="11.25" customHeight="1">
      <c r="A846" s="134" t="e">
        <f>"HTP.P('&lt;"&amp;#REF!&amp;"&gt;' || "&amp;IF(MID(#REF!,1,6)="L_STUB","NULL","REC."&amp;#REF!)&amp;" || '&lt;/"&amp;#REF!&amp;"&gt;');"</f>
        <v>#REF!</v>
      </c>
      <c r="B846" s="135"/>
      <c r="C846" s="134" t="e">
        <f>"DECODE(C_T."&amp;#REF!&amp;", 0, NULL, C_T."&amp;#REF!&amp;") AS "&amp;#REF!&amp;","</f>
        <v>#REF!</v>
      </c>
      <c r="D846" s="135"/>
      <c r="F846" s="135"/>
      <c r="G846" s="135"/>
      <c r="H846" s="135"/>
      <c r="I846" s="135"/>
      <c r="J846" s="135"/>
    </row>
    <row r="847" spans="1:10" ht="11.25" customHeight="1">
      <c r="A847" s="134" t="e">
        <f>"HTP.P('&lt;"&amp;#REF!&amp;"&gt;' || "&amp;IF(MID(#REF!,1,6)="L_STUB","NULL","REC."&amp;#REF!)&amp;" || '&lt;/"&amp;#REF!&amp;"&gt;');"</f>
        <v>#REF!</v>
      </c>
      <c r="B847" s="135"/>
      <c r="C847" s="134" t="e">
        <f>"DECODE(C_T."&amp;#REF!&amp;", 0, NULL, C_T."&amp;#REF!&amp;") AS "&amp;#REF!&amp;","</f>
        <v>#REF!</v>
      </c>
      <c r="D847" s="135"/>
      <c r="F847" s="135"/>
      <c r="G847" s="135"/>
      <c r="H847" s="135"/>
      <c r="I847" s="135"/>
      <c r="J847" s="135"/>
    </row>
    <row r="848" spans="1:10" ht="11.25" customHeight="1">
      <c r="A848" s="134" t="e">
        <f>"HTP.P('&lt;"&amp;#REF!&amp;"&gt;' || "&amp;IF(MID(#REF!,1,6)="L_STUB","NULL","REC."&amp;#REF!)&amp;" || '&lt;/"&amp;#REF!&amp;"&gt;');"</f>
        <v>#REF!</v>
      </c>
      <c r="B848" s="135"/>
      <c r="C848" s="134" t="e">
        <f>"DECODE(C_T."&amp;#REF!&amp;", 0, NULL, C_T."&amp;#REF!&amp;") AS "&amp;#REF!&amp;","</f>
        <v>#REF!</v>
      </c>
      <c r="D848" s="135"/>
      <c r="F848" s="135"/>
      <c r="G848" s="135"/>
      <c r="H848" s="135"/>
      <c r="I848" s="135"/>
      <c r="J848" s="135"/>
    </row>
    <row r="849" spans="1:10" ht="11.25" customHeight="1">
      <c r="A849" s="134" t="e">
        <f>"HTP.P('&lt;"&amp;#REF!&amp;"&gt;' || "&amp;IF(MID(#REF!,1,6)="L_STUB","NULL","REC."&amp;#REF!)&amp;" || '&lt;/"&amp;#REF!&amp;"&gt;');"</f>
        <v>#REF!</v>
      </c>
      <c r="B849" s="135"/>
      <c r="C849" s="134" t="e">
        <f>"DECODE(C_T."&amp;#REF!&amp;", 0, NULL, C_T."&amp;#REF!&amp;") AS "&amp;#REF!&amp;","</f>
        <v>#REF!</v>
      </c>
      <c r="D849" s="135"/>
      <c r="F849" s="135"/>
      <c r="G849" s="135"/>
      <c r="H849" s="135"/>
      <c r="I849" s="135"/>
      <c r="J849" s="135"/>
    </row>
    <row r="850" spans="1:10" ht="11.25" customHeight="1">
      <c r="A850" s="134" t="e">
        <f>"HTP.P('&lt;"&amp;#REF!&amp;"&gt;' || "&amp;IF(MID(#REF!,1,6)="L_STUB","NULL","REC."&amp;#REF!)&amp;" || '&lt;/"&amp;#REF!&amp;"&gt;');"</f>
        <v>#REF!</v>
      </c>
      <c r="B850" s="135"/>
      <c r="C850" s="134" t="e">
        <f>"DECODE(C_T."&amp;#REF!&amp;", 0, NULL, C_T."&amp;#REF!&amp;") AS "&amp;#REF!&amp;","</f>
        <v>#REF!</v>
      </c>
      <c r="D850" s="135"/>
      <c r="F850" s="135"/>
      <c r="G850" s="135"/>
      <c r="H850" s="135"/>
      <c r="I850" s="135"/>
      <c r="J850" s="135"/>
    </row>
    <row r="851" spans="1:10" ht="11.25" customHeight="1">
      <c r="A851" s="134" t="e">
        <f>"HTP.P('&lt;"&amp;#REF!&amp;"&gt;' || "&amp;IF(MID(#REF!,1,6)="L_STUB","NULL","REC."&amp;#REF!)&amp;" || '&lt;/"&amp;#REF!&amp;"&gt;');"</f>
        <v>#REF!</v>
      </c>
      <c r="B851" s="135"/>
      <c r="C851" s="134" t="e">
        <f>"DECODE(C_T."&amp;#REF!&amp;", 0, NULL, C_T."&amp;#REF!&amp;") AS "&amp;#REF!&amp;","</f>
        <v>#REF!</v>
      </c>
      <c r="D851" s="135"/>
      <c r="F851" s="135"/>
      <c r="G851" s="135"/>
      <c r="H851" s="135"/>
      <c r="I851" s="135"/>
      <c r="J851" s="135"/>
    </row>
    <row r="852" spans="1:10" ht="11.25" customHeight="1">
      <c r="A852" s="134" t="e">
        <f>"HTP.P('&lt;"&amp;#REF!&amp;"&gt;' || "&amp;IF(MID(#REF!,1,6)="L_STUB","NULL","REC."&amp;#REF!)&amp;" || '&lt;/"&amp;#REF!&amp;"&gt;');"</f>
        <v>#REF!</v>
      </c>
      <c r="B852" s="135"/>
      <c r="C852" s="134" t="e">
        <f>"DECODE(C_T."&amp;#REF!&amp;", 0, NULL, C_T."&amp;#REF!&amp;") AS "&amp;#REF!&amp;","</f>
        <v>#REF!</v>
      </c>
      <c r="D852" s="135"/>
      <c r="F852" s="135"/>
      <c r="G852" s="135"/>
      <c r="H852" s="135"/>
      <c r="I852" s="135"/>
      <c r="J852" s="135"/>
    </row>
    <row r="853" spans="1:10" ht="11.25" customHeight="1">
      <c r="A853" s="134" t="e">
        <f>"HTP.P('&lt;"&amp;#REF!&amp;"&gt;' || "&amp;IF(MID(#REF!,1,6)="L_STUB","NULL","REC."&amp;#REF!)&amp;" || '&lt;/"&amp;#REF!&amp;"&gt;');"</f>
        <v>#REF!</v>
      </c>
      <c r="B853" s="135"/>
      <c r="C853" s="134" t="e">
        <f>"DECODE(C_T."&amp;#REF!&amp;", 0, NULL, C_T."&amp;#REF!&amp;") AS "&amp;#REF!&amp;","</f>
        <v>#REF!</v>
      </c>
      <c r="D853" s="135"/>
      <c r="F853" s="135"/>
      <c r="G853" s="135"/>
      <c r="H853" s="135"/>
      <c r="I853" s="135"/>
      <c r="J853" s="135"/>
    </row>
    <row r="854" spans="1:10" ht="11.25" customHeight="1">
      <c r="A854" s="134" t="e">
        <f>"HTP.P('&lt;"&amp;#REF!&amp;"&gt;' || "&amp;IF(MID(#REF!,1,6)="L_STUB","NULL","REC."&amp;#REF!)&amp;" || '&lt;/"&amp;#REF!&amp;"&gt;');"</f>
        <v>#REF!</v>
      </c>
      <c r="B854" s="135"/>
      <c r="C854" s="134" t="e">
        <f>"DECODE(C_T."&amp;#REF!&amp;", 0, NULL, C_T."&amp;#REF!&amp;") AS "&amp;#REF!&amp;","</f>
        <v>#REF!</v>
      </c>
      <c r="D854" s="135"/>
      <c r="F854" s="135"/>
      <c r="G854" s="135"/>
      <c r="H854" s="135"/>
      <c r="I854" s="135"/>
      <c r="J854" s="135"/>
    </row>
    <row r="855" spans="1:10" ht="11.25" customHeight="1">
      <c r="A855" s="134" t="e">
        <f>"HTP.P('&lt;"&amp;#REF!&amp;"&gt;' || "&amp;IF(MID(#REF!,1,6)="L_STUB","NULL","REC."&amp;#REF!)&amp;" || '&lt;/"&amp;#REF!&amp;"&gt;');"</f>
        <v>#REF!</v>
      </c>
      <c r="B855" s="135"/>
      <c r="C855" s="134" t="e">
        <f>"DECODE(C_T."&amp;#REF!&amp;", 0, NULL, C_T."&amp;#REF!&amp;") AS "&amp;#REF!&amp;","</f>
        <v>#REF!</v>
      </c>
      <c r="D855" s="135"/>
      <c r="F855" s="135"/>
      <c r="G855" s="135"/>
      <c r="H855" s="135"/>
      <c r="I855" s="135"/>
      <c r="J855" s="135"/>
    </row>
    <row r="856" spans="1:10" ht="11.25" customHeight="1">
      <c r="A856" s="134" t="e">
        <f>"HTP.P('&lt;"&amp;#REF!&amp;"&gt;' || "&amp;IF(MID(#REF!,1,6)="L_STUB","NULL","REC."&amp;#REF!)&amp;" || '&lt;/"&amp;#REF!&amp;"&gt;');"</f>
        <v>#REF!</v>
      </c>
      <c r="B856" s="135"/>
      <c r="C856" s="134" t="e">
        <f>"DECODE(C_T."&amp;#REF!&amp;", 0, NULL, C_T."&amp;#REF!&amp;") AS "&amp;#REF!&amp;","</f>
        <v>#REF!</v>
      </c>
      <c r="D856" s="135"/>
      <c r="F856" s="135"/>
      <c r="G856" s="135"/>
      <c r="H856" s="135"/>
      <c r="I856" s="135"/>
      <c r="J856" s="135"/>
    </row>
    <row r="857" spans="1:10" ht="11.25" customHeight="1">
      <c r="A857" s="134" t="e">
        <f>"HTP.P('&lt;"&amp;#REF!&amp;"&gt;' || "&amp;IF(MID(#REF!,1,6)="L_STUB","NULL","REC."&amp;#REF!)&amp;" || '&lt;/"&amp;#REF!&amp;"&gt;');"</f>
        <v>#REF!</v>
      </c>
      <c r="B857" s="135"/>
      <c r="C857" s="134" t="e">
        <f>"DECODE(C_T."&amp;#REF!&amp;", 0, NULL, C_T."&amp;#REF!&amp;") AS "&amp;#REF!&amp;","</f>
        <v>#REF!</v>
      </c>
      <c r="D857" s="135"/>
      <c r="F857" s="135"/>
      <c r="G857" s="135"/>
      <c r="H857" s="135"/>
      <c r="I857" s="135"/>
      <c r="J857" s="135"/>
    </row>
    <row r="858" spans="1:10" ht="11.25" customHeight="1">
      <c r="A858" s="134" t="e">
        <f>"HTP.P('&lt;"&amp;#REF!&amp;"&gt;' || "&amp;IF(MID(#REF!,1,6)="L_STUB","NULL","REC."&amp;#REF!)&amp;" || '&lt;/"&amp;#REF!&amp;"&gt;');"</f>
        <v>#REF!</v>
      </c>
      <c r="B858" s="135"/>
      <c r="C858" s="134" t="e">
        <f>"DECODE(C_T."&amp;#REF!&amp;", 0, NULL, C_T."&amp;#REF!&amp;") AS "&amp;#REF!&amp;","</f>
        <v>#REF!</v>
      </c>
      <c r="D858" s="135"/>
      <c r="F858" s="135"/>
      <c r="G858" s="135"/>
      <c r="H858" s="135"/>
      <c r="I858" s="135"/>
      <c r="J858" s="135"/>
    </row>
    <row r="859" spans="1:10" ht="11.25" customHeight="1">
      <c r="A859" s="134" t="e">
        <f>"HTP.P('&lt;"&amp;#REF!&amp;"&gt;' || "&amp;IF(MID(#REF!,1,6)="L_STUB","NULL","REC."&amp;#REF!)&amp;" || '&lt;/"&amp;#REF!&amp;"&gt;');"</f>
        <v>#REF!</v>
      </c>
      <c r="B859" s="135"/>
      <c r="C859" s="134" t="e">
        <f>"DECODE(C_T."&amp;#REF!&amp;", 0, NULL, C_T."&amp;#REF!&amp;") AS "&amp;#REF!&amp;","</f>
        <v>#REF!</v>
      </c>
      <c r="D859" s="135"/>
      <c r="F859" s="135"/>
      <c r="G859" s="135"/>
      <c r="H859" s="135"/>
      <c r="I859" s="135"/>
      <c r="J859" s="135"/>
    </row>
    <row r="860" spans="1:10" ht="11.25" customHeight="1">
      <c r="A860" s="134" t="e">
        <f>"HTP.P('&lt;"&amp;#REF!&amp;"&gt;' || "&amp;IF(MID(#REF!,1,6)="L_STUB","NULL","REC."&amp;#REF!)&amp;" || '&lt;/"&amp;#REF!&amp;"&gt;');"</f>
        <v>#REF!</v>
      </c>
      <c r="B860" s="135"/>
      <c r="C860" s="134" t="e">
        <f>"DECODE(C_T."&amp;#REF!&amp;", 0, NULL, C_T."&amp;#REF!&amp;") AS "&amp;#REF!&amp;","</f>
        <v>#REF!</v>
      </c>
      <c r="D860" s="135"/>
      <c r="F860" s="135"/>
      <c r="G860" s="135"/>
      <c r="H860" s="135"/>
      <c r="I860" s="135"/>
      <c r="J860" s="135"/>
    </row>
    <row r="861" spans="1:10" ht="11.25" customHeight="1">
      <c r="A861" s="134" t="e">
        <f>"HTP.P('&lt;"&amp;#REF!&amp;"&gt;' || "&amp;IF(MID(#REF!,1,6)="L_STUB","NULL","REC."&amp;#REF!)&amp;" || '&lt;/"&amp;#REF!&amp;"&gt;');"</f>
        <v>#REF!</v>
      </c>
      <c r="B861" s="135"/>
      <c r="C861" s="134" t="e">
        <f>"DECODE(C_T."&amp;#REF!&amp;", 0, NULL, C_T."&amp;#REF!&amp;") AS "&amp;#REF!&amp;","</f>
        <v>#REF!</v>
      </c>
      <c r="D861" s="135"/>
      <c r="F861" s="135"/>
      <c r="G861" s="135"/>
      <c r="H861" s="135"/>
      <c r="I861" s="135"/>
      <c r="J861" s="135"/>
    </row>
    <row r="862" spans="1:10" ht="11.25" customHeight="1">
      <c r="A862" s="134" t="e">
        <f>"HTP.P('&lt;"&amp;#REF!&amp;"&gt;' || "&amp;IF(MID(#REF!,1,6)="L_STUB","NULL","REC."&amp;#REF!)&amp;" || '&lt;/"&amp;#REF!&amp;"&gt;');"</f>
        <v>#REF!</v>
      </c>
      <c r="B862" s="135"/>
      <c r="C862" s="134" t="e">
        <f>"DECODE(C_T."&amp;#REF!&amp;", 0, NULL, C_T."&amp;#REF!&amp;") AS "&amp;#REF!&amp;","</f>
        <v>#REF!</v>
      </c>
      <c r="D862" s="135"/>
      <c r="F862" s="135"/>
      <c r="G862" s="135"/>
      <c r="H862" s="135"/>
      <c r="I862" s="135"/>
      <c r="J862" s="135"/>
    </row>
    <row r="863" spans="1:10" ht="11.25" customHeight="1">
      <c r="A863" s="134" t="e">
        <f>"HTP.P('&lt;"&amp;#REF!&amp;"&gt;' || "&amp;IF(MID(#REF!,1,6)="L_STUB","NULL","REC."&amp;#REF!)&amp;" || '&lt;/"&amp;#REF!&amp;"&gt;');"</f>
        <v>#REF!</v>
      </c>
      <c r="B863" s="135"/>
      <c r="C863" s="134" t="e">
        <f>"DECODE(C_T."&amp;#REF!&amp;", 0, NULL, C_T."&amp;#REF!&amp;") AS "&amp;#REF!&amp;","</f>
        <v>#REF!</v>
      </c>
      <c r="D863" s="135"/>
      <c r="F863" s="135"/>
      <c r="G863" s="135"/>
      <c r="H863" s="135"/>
      <c r="I863" s="135"/>
      <c r="J863" s="135"/>
    </row>
    <row r="864" spans="1:10" ht="11.25" customHeight="1">
      <c r="A864" s="134" t="e">
        <f>"HTP.P('&lt;"&amp;#REF!&amp;"&gt;' || "&amp;IF(MID(#REF!,1,6)="L_STUB","NULL","REC."&amp;#REF!)&amp;" || '&lt;/"&amp;#REF!&amp;"&gt;');"</f>
        <v>#REF!</v>
      </c>
      <c r="B864" s="135"/>
      <c r="C864" s="134" t="e">
        <f>"DECODE(C_T."&amp;#REF!&amp;", 0, NULL, C_T."&amp;#REF!&amp;") AS "&amp;#REF!&amp;","</f>
        <v>#REF!</v>
      </c>
      <c r="D864" s="135"/>
      <c r="F864" s="135"/>
      <c r="G864" s="135"/>
      <c r="H864" s="135"/>
      <c r="I864" s="135"/>
      <c r="J864" s="135"/>
    </row>
    <row r="865" spans="1:10" ht="11.25" customHeight="1">
      <c r="A865" s="134" t="e">
        <f>"HTP.P('&lt;"&amp;#REF!&amp;"&gt;' || "&amp;IF(MID(#REF!,1,6)="L_STUB","NULL","REC."&amp;#REF!)&amp;" || '&lt;/"&amp;#REF!&amp;"&gt;');"</f>
        <v>#REF!</v>
      </c>
      <c r="B865" s="135"/>
      <c r="C865" s="134" t="e">
        <f>"DECODE(C_T."&amp;#REF!&amp;", 0, NULL, C_T."&amp;#REF!&amp;") AS "&amp;#REF!&amp;","</f>
        <v>#REF!</v>
      </c>
      <c r="D865" s="135"/>
      <c r="F865" s="135"/>
      <c r="G865" s="135"/>
      <c r="H865" s="135"/>
      <c r="I865" s="135"/>
      <c r="J865" s="135"/>
    </row>
    <row r="866" spans="1:10" ht="11.25" customHeight="1">
      <c r="A866" s="134" t="e">
        <f>"HTP.P('&lt;"&amp;#REF!&amp;"&gt;' || "&amp;IF(MID(#REF!,1,6)="L_STUB","NULL","REC."&amp;#REF!)&amp;" || '&lt;/"&amp;#REF!&amp;"&gt;');"</f>
        <v>#REF!</v>
      </c>
      <c r="B866" s="135"/>
      <c r="C866" s="134" t="e">
        <f>"DECODE(C_T."&amp;#REF!&amp;", 0, NULL, C_T."&amp;#REF!&amp;") AS "&amp;#REF!&amp;","</f>
        <v>#REF!</v>
      </c>
      <c r="D866" s="135"/>
      <c r="F866" s="135"/>
      <c r="G866" s="135"/>
      <c r="H866" s="135"/>
      <c r="I866" s="135"/>
      <c r="J866" s="135"/>
    </row>
    <row r="867" spans="1:10" ht="11.25" customHeight="1">
      <c r="A867" s="134" t="e">
        <f>"HTP.P('&lt;"&amp;#REF!&amp;"&gt;' || "&amp;IF(MID(#REF!,1,6)="L_STUB","NULL","REC."&amp;#REF!)&amp;" || '&lt;/"&amp;#REF!&amp;"&gt;');"</f>
        <v>#REF!</v>
      </c>
      <c r="B867" s="135"/>
      <c r="C867" s="134" t="e">
        <f>"DECODE(C_T."&amp;#REF!&amp;", 0, NULL, C_T."&amp;#REF!&amp;") AS "&amp;#REF!&amp;","</f>
        <v>#REF!</v>
      </c>
      <c r="D867" s="135"/>
      <c r="F867" s="135"/>
      <c r="G867" s="135"/>
      <c r="H867" s="135"/>
      <c r="I867" s="135"/>
      <c r="J867" s="135"/>
    </row>
    <row r="868" spans="1:10" ht="11.25" customHeight="1">
      <c r="A868" s="134" t="e">
        <f>"HTP.P('&lt;"&amp;#REF!&amp;"&gt;' || "&amp;IF(MID(#REF!,1,6)="L_STUB","NULL","REC."&amp;#REF!)&amp;" || '&lt;/"&amp;#REF!&amp;"&gt;');"</f>
        <v>#REF!</v>
      </c>
      <c r="B868" s="135"/>
      <c r="C868" s="134" t="e">
        <f>"DECODE(C_T."&amp;#REF!&amp;", 0, NULL, C_T."&amp;#REF!&amp;") AS "&amp;#REF!&amp;","</f>
        <v>#REF!</v>
      </c>
      <c r="D868" s="135"/>
      <c r="F868" s="135"/>
      <c r="G868" s="135"/>
      <c r="H868" s="135"/>
      <c r="I868" s="135"/>
      <c r="J868" s="135"/>
    </row>
    <row r="869" spans="1:10" ht="11.25" customHeight="1">
      <c r="A869" s="134" t="e">
        <f>"HTP.P('&lt;"&amp;#REF!&amp;"&gt;' || "&amp;IF(MID(#REF!,1,6)="L_STUB","NULL","REC."&amp;#REF!)&amp;" || '&lt;/"&amp;#REF!&amp;"&gt;');"</f>
        <v>#REF!</v>
      </c>
      <c r="B869" s="135"/>
      <c r="C869" s="134" t="e">
        <f>"DECODE(C_T."&amp;#REF!&amp;", 0, NULL, C_T."&amp;#REF!&amp;") AS "&amp;#REF!&amp;","</f>
        <v>#REF!</v>
      </c>
      <c r="D869" s="135"/>
      <c r="F869" s="135"/>
      <c r="G869" s="135"/>
      <c r="H869" s="135"/>
      <c r="I869" s="135"/>
      <c r="J869" s="135"/>
    </row>
    <row r="870" spans="1:10" ht="11.25" customHeight="1">
      <c r="A870" s="134" t="e">
        <f>"HTP.P('&lt;"&amp;#REF!&amp;"&gt;' || "&amp;IF(MID(#REF!,1,6)="L_STUB","NULL","REC."&amp;#REF!)&amp;" || '&lt;/"&amp;#REF!&amp;"&gt;');"</f>
        <v>#REF!</v>
      </c>
      <c r="B870" s="135"/>
      <c r="C870" s="134" t="e">
        <f>"DECODE(C_T."&amp;#REF!&amp;", 0, NULL, C_T."&amp;#REF!&amp;") AS "&amp;#REF!&amp;","</f>
        <v>#REF!</v>
      </c>
      <c r="D870" s="135"/>
      <c r="F870" s="135"/>
      <c r="G870" s="135"/>
      <c r="H870" s="135"/>
      <c r="I870" s="135"/>
      <c r="J870" s="135"/>
    </row>
    <row r="871" spans="1:10" ht="11.25" customHeight="1">
      <c r="A871" s="134" t="e">
        <f>"HTP.P('&lt;"&amp;#REF!&amp;"&gt;' || "&amp;IF(MID(#REF!,1,6)="L_STUB","NULL","REC."&amp;#REF!)&amp;" || '&lt;/"&amp;#REF!&amp;"&gt;');"</f>
        <v>#REF!</v>
      </c>
      <c r="B871" s="135"/>
      <c r="C871" s="134" t="e">
        <f>"DECODE(C_T."&amp;#REF!&amp;", 0, NULL, C_T."&amp;#REF!&amp;") AS "&amp;#REF!&amp;","</f>
        <v>#REF!</v>
      </c>
      <c r="D871" s="135"/>
      <c r="F871" s="135"/>
      <c r="G871" s="135"/>
      <c r="H871" s="135"/>
      <c r="I871" s="135"/>
      <c r="J871" s="135"/>
    </row>
    <row r="872" spans="1:10" ht="11.25" customHeight="1">
      <c r="A872" s="134" t="e">
        <f>"HTP.P('&lt;"&amp;#REF!&amp;"&gt;' || "&amp;IF(MID(#REF!,1,6)="L_STUB","NULL","REC."&amp;#REF!)&amp;" || '&lt;/"&amp;#REF!&amp;"&gt;');"</f>
        <v>#REF!</v>
      </c>
      <c r="B872" s="135"/>
      <c r="C872" s="134" t="e">
        <f>"DECODE(C_T."&amp;#REF!&amp;", 0, NULL, C_T."&amp;#REF!&amp;") AS "&amp;#REF!&amp;","</f>
        <v>#REF!</v>
      </c>
      <c r="D872" s="135"/>
      <c r="F872" s="135"/>
      <c r="G872" s="135"/>
      <c r="H872" s="135"/>
      <c r="I872" s="135"/>
      <c r="J872" s="135"/>
    </row>
    <row r="873" spans="1:10" ht="11.25" customHeight="1">
      <c r="A873" s="134" t="e">
        <f>"HTP.P('&lt;"&amp;#REF!&amp;"&gt;' || "&amp;IF(MID(#REF!,1,6)="L_STUB","NULL","REC."&amp;#REF!)&amp;" || '&lt;/"&amp;#REF!&amp;"&gt;');"</f>
        <v>#REF!</v>
      </c>
      <c r="B873" s="135"/>
      <c r="C873" s="134" t="e">
        <f>"DECODE(C_T."&amp;#REF!&amp;", 0, NULL, C_T."&amp;#REF!&amp;") AS "&amp;#REF!&amp;","</f>
        <v>#REF!</v>
      </c>
      <c r="D873" s="135"/>
      <c r="F873" s="135"/>
      <c r="G873" s="135"/>
      <c r="H873" s="135"/>
      <c r="I873" s="135"/>
      <c r="J873" s="135"/>
    </row>
    <row r="874" spans="1:10" ht="11.25" customHeight="1">
      <c r="A874" s="134" t="e">
        <f>"HTP.P('&lt;"&amp;#REF!&amp;"&gt;' || "&amp;IF(MID(#REF!,1,6)="L_STUB","NULL","REC."&amp;#REF!)&amp;" || '&lt;/"&amp;#REF!&amp;"&gt;');"</f>
        <v>#REF!</v>
      </c>
      <c r="B874" s="135"/>
      <c r="C874" s="134" t="e">
        <f>"DECODE(C_T."&amp;#REF!&amp;", 0, NULL, C_T."&amp;#REF!&amp;") AS "&amp;#REF!&amp;","</f>
        <v>#REF!</v>
      </c>
      <c r="D874" s="135"/>
      <c r="F874" s="135"/>
      <c r="G874" s="135"/>
      <c r="H874" s="135"/>
      <c r="I874" s="135"/>
      <c r="J874" s="135"/>
    </row>
    <row r="875" spans="1:10" ht="11.25" customHeight="1">
      <c r="A875" s="134" t="e">
        <f>"HTP.P('&lt;"&amp;#REF!&amp;"&gt;' || "&amp;IF(MID(#REF!,1,6)="L_STUB","NULL","REC."&amp;#REF!)&amp;" || '&lt;/"&amp;#REF!&amp;"&gt;');"</f>
        <v>#REF!</v>
      </c>
      <c r="B875" s="135"/>
      <c r="C875" s="134" t="e">
        <f>"DECODE(C_T."&amp;#REF!&amp;", 0, NULL, C_T."&amp;#REF!&amp;") AS "&amp;#REF!&amp;","</f>
        <v>#REF!</v>
      </c>
      <c r="D875" s="135"/>
      <c r="F875" s="135"/>
      <c r="G875" s="135"/>
      <c r="H875" s="135"/>
      <c r="I875" s="135"/>
      <c r="J875" s="135"/>
    </row>
    <row r="876" spans="1:10" ht="11.25" customHeight="1">
      <c r="A876" s="134" t="e">
        <f>"HTP.P('&lt;"&amp;#REF!&amp;"&gt;' || "&amp;IF(MID(#REF!,1,6)="L_STUB","NULL","REC."&amp;#REF!)&amp;" || '&lt;/"&amp;#REF!&amp;"&gt;');"</f>
        <v>#REF!</v>
      </c>
      <c r="B876" s="135"/>
      <c r="C876" s="134" t="e">
        <f>"DECODE(C_T."&amp;#REF!&amp;", 0, NULL, C_T."&amp;#REF!&amp;") AS "&amp;#REF!&amp;","</f>
        <v>#REF!</v>
      </c>
      <c r="D876" s="135"/>
      <c r="F876" s="135"/>
      <c r="G876" s="135"/>
      <c r="H876" s="135"/>
      <c r="I876" s="135"/>
      <c r="J876" s="135"/>
    </row>
    <row r="877" spans="1:10" ht="11.25" customHeight="1">
      <c r="A877" s="135"/>
      <c r="B877" s="135"/>
      <c r="C877" s="135"/>
      <c r="D877" s="135"/>
      <c r="F877" s="135"/>
      <c r="G877" s="135"/>
      <c r="H877" s="135"/>
      <c r="I877" s="135"/>
      <c r="J877" s="135"/>
    </row>
    <row r="878" spans="1:10" ht="11.25" customHeight="1">
      <c r="A878" s="135"/>
      <c r="B878" s="135"/>
      <c r="C878" s="135"/>
      <c r="D878" s="135"/>
      <c r="F878" s="135"/>
      <c r="G878" s="135"/>
      <c r="H878" s="135"/>
      <c r="I878" s="135"/>
      <c r="J878" s="135"/>
    </row>
    <row r="879" spans="1:10" ht="11.25" customHeight="1">
      <c r="A879" s="135"/>
      <c r="B879" s="135"/>
      <c r="C879" s="135"/>
      <c r="D879" s="135"/>
      <c r="F879" s="135"/>
      <c r="G879" s="135"/>
      <c r="H879" s="135"/>
      <c r="I879" s="135"/>
      <c r="J879" s="135"/>
    </row>
    <row r="880" spans="1:10" ht="11.25" customHeight="1">
      <c r="A880" s="135"/>
      <c r="B880" s="135"/>
      <c r="C880" s="135"/>
      <c r="D880" s="135"/>
      <c r="F880" s="135"/>
      <c r="G880" s="135"/>
      <c r="H880" s="135"/>
      <c r="I880" s="135"/>
      <c r="J880" s="135"/>
    </row>
    <row r="881" spans="1:10" ht="11.25" customHeight="1">
      <c r="A881" s="135"/>
      <c r="B881" s="135"/>
      <c r="C881" s="135"/>
      <c r="D881" s="135"/>
      <c r="F881" s="135"/>
      <c r="G881" s="135"/>
      <c r="H881" s="135"/>
      <c r="I881" s="135"/>
      <c r="J881" s="135"/>
    </row>
    <row r="882" spans="1:10" ht="11.25" customHeight="1">
      <c r="A882" s="135"/>
      <c r="B882" s="135"/>
      <c r="C882" s="135"/>
      <c r="D882" s="135"/>
      <c r="F882" s="135"/>
      <c r="G882" s="135"/>
      <c r="H882" s="135"/>
      <c r="I882" s="135"/>
      <c r="J882" s="135"/>
    </row>
    <row r="883" spans="1:10" ht="11.25" customHeight="1">
      <c r="A883" s="134" t="e">
        <f>"HTP.P('&lt;"&amp;#REF!&amp;"&gt;' || "&amp;IF(MID(#REF!,1,6)="L_STUB","NULL","REC."&amp;#REF!)&amp;" || '&lt;/"&amp;#REF!&amp;"&gt;');"</f>
        <v>#REF!</v>
      </c>
      <c r="B883" s="135"/>
      <c r="C883" s="134" t="e">
        <f>"DECODE(C_T."&amp;#REF!&amp;", 0, NULL, C_T."&amp;#REF!&amp;") AS "&amp;#REF!&amp;","</f>
        <v>#REF!</v>
      </c>
      <c r="D883" s="135"/>
      <c r="F883" s="135"/>
      <c r="G883" s="135"/>
      <c r="H883" s="135"/>
      <c r="I883" s="135"/>
      <c r="J883" s="135"/>
    </row>
    <row r="884" spans="1:10" ht="11.25" customHeight="1">
      <c r="A884" s="134" t="e">
        <f>"HTP.P('&lt;"&amp;#REF!&amp;"&gt;' || "&amp;IF(MID(#REF!,1,6)="L_STUB","NULL","REC."&amp;#REF!)&amp;" || '&lt;/"&amp;#REF!&amp;"&gt;');"</f>
        <v>#REF!</v>
      </c>
      <c r="B884" s="135"/>
      <c r="C884" s="134" t="e">
        <f>"DECODE(C_T."&amp;#REF!&amp;", 0, NULL, C_T."&amp;#REF!&amp;") AS "&amp;#REF!&amp;","</f>
        <v>#REF!</v>
      </c>
      <c r="D884" s="135"/>
      <c r="F884" s="135"/>
      <c r="G884" s="135"/>
      <c r="H884" s="135"/>
      <c r="I884" s="135"/>
      <c r="J884" s="135"/>
    </row>
    <row r="885" spans="1:10" ht="11.25" customHeight="1">
      <c r="A885" s="134" t="e">
        <f>"HTP.P('&lt;"&amp;#REF!&amp;"&gt;' || "&amp;IF(MID(#REF!,1,6)="L_STUB","NULL","REC."&amp;#REF!)&amp;" || '&lt;/"&amp;#REF!&amp;"&gt;');"</f>
        <v>#REF!</v>
      </c>
      <c r="B885" s="135"/>
      <c r="C885" s="134" t="e">
        <f>"DECODE(C_T."&amp;#REF!&amp;", 0, NULL, C_T."&amp;#REF!&amp;") AS "&amp;#REF!&amp;","</f>
        <v>#REF!</v>
      </c>
      <c r="D885" s="135"/>
      <c r="F885" s="135"/>
      <c r="G885" s="135"/>
      <c r="H885" s="135"/>
      <c r="I885" s="135"/>
      <c r="J885" s="135"/>
    </row>
    <row r="886" spans="1:10" ht="11.25" customHeight="1">
      <c r="A886" s="134" t="e">
        <f>"HTP.P('&lt;"&amp;#REF!&amp;"&gt;' || "&amp;IF(MID(#REF!,1,6)="L_STUB","NULL","REC."&amp;#REF!)&amp;" || '&lt;/"&amp;#REF!&amp;"&gt;');"</f>
        <v>#REF!</v>
      </c>
      <c r="B886" s="135"/>
      <c r="C886" s="134" t="e">
        <f>"DECODE(C_T."&amp;#REF!&amp;", 0, NULL, C_T."&amp;#REF!&amp;") AS "&amp;#REF!&amp;","</f>
        <v>#REF!</v>
      </c>
      <c r="D886" s="135"/>
      <c r="F886" s="135"/>
      <c r="G886" s="135"/>
      <c r="H886" s="135"/>
      <c r="I886" s="135"/>
      <c r="J886" s="135"/>
    </row>
    <row r="887" spans="1:10" ht="11.25" customHeight="1">
      <c r="A887" s="134" t="e">
        <f>"HTP.P('&lt;"&amp;#REF!&amp;"&gt;' || "&amp;IF(MID(#REF!,1,6)="L_STUB","NULL","REC."&amp;#REF!)&amp;" || '&lt;/"&amp;#REF!&amp;"&gt;');"</f>
        <v>#REF!</v>
      </c>
      <c r="B887" s="135"/>
      <c r="C887" s="134" t="e">
        <f>"DECODE(C_T."&amp;#REF!&amp;", 0, NULL, C_T."&amp;#REF!&amp;") AS "&amp;#REF!&amp;","</f>
        <v>#REF!</v>
      </c>
      <c r="D887" s="135"/>
      <c r="F887" s="135"/>
      <c r="G887" s="135"/>
      <c r="H887" s="135"/>
      <c r="I887" s="135"/>
      <c r="J887" s="135"/>
    </row>
    <row r="888" spans="1:10" ht="11.25" customHeight="1">
      <c r="A888" s="134" t="e">
        <f>"HTP.P('&lt;"&amp;#REF!&amp;"&gt;' || "&amp;IF(MID(#REF!,1,6)="L_STUB","NULL","REC."&amp;#REF!)&amp;" || '&lt;/"&amp;#REF!&amp;"&gt;');"</f>
        <v>#REF!</v>
      </c>
      <c r="B888" s="135"/>
      <c r="C888" s="134" t="e">
        <f>"DECODE(C_T."&amp;#REF!&amp;", 0, NULL, C_T."&amp;#REF!&amp;") AS "&amp;#REF!&amp;","</f>
        <v>#REF!</v>
      </c>
      <c r="D888" s="135"/>
      <c r="F888" s="135"/>
      <c r="G888" s="135"/>
      <c r="H888" s="135"/>
      <c r="I888" s="135"/>
      <c r="J888" s="135"/>
    </row>
    <row r="889" spans="1:10" ht="11.25" customHeight="1">
      <c r="A889" s="134" t="e">
        <f>"HTP.P('&lt;"&amp;#REF!&amp;"&gt;' || "&amp;IF(MID(#REF!,1,6)="L_STUB","NULL","REC."&amp;#REF!)&amp;" || '&lt;/"&amp;#REF!&amp;"&gt;');"</f>
        <v>#REF!</v>
      </c>
      <c r="B889" s="135"/>
      <c r="C889" s="134" t="e">
        <f>"DECODE(C_T."&amp;#REF!&amp;", 0, NULL, C_T."&amp;#REF!&amp;") AS "&amp;#REF!&amp;","</f>
        <v>#REF!</v>
      </c>
      <c r="D889" s="135"/>
      <c r="F889" s="135"/>
      <c r="G889" s="135"/>
      <c r="H889" s="135"/>
      <c r="I889" s="135"/>
      <c r="J889" s="135"/>
    </row>
    <row r="890" spans="1:10" ht="11.25" customHeight="1">
      <c r="A890" s="134" t="e">
        <f>"HTP.P('&lt;"&amp;#REF!&amp;"&gt;' || "&amp;IF(MID(#REF!,1,6)="L_STUB","NULL","REC."&amp;#REF!)&amp;" || '&lt;/"&amp;#REF!&amp;"&gt;');"</f>
        <v>#REF!</v>
      </c>
      <c r="B890" s="135"/>
      <c r="C890" s="134" t="e">
        <f>"DECODE(C_T."&amp;#REF!&amp;", 0, NULL, C_T."&amp;#REF!&amp;") AS "&amp;#REF!&amp;","</f>
        <v>#REF!</v>
      </c>
      <c r="D890" s="135"/>
      <c r="F890" s="135"/>
      <c r="G890" s="135"/>
      <c r="H890" s="135"/>
      <c r="I890" s="135"/>
      <c r="J890" s="135"/>
    </row>
    <row r="891" spans="1:10" ht="11.25" customHeight="1">
      <c r="A891" s="134" t="e">
        <f>"HTP.P('&lt;"&amp;#REF!&amp;"&gt;' || "&amp;IF(MID(#REF!,1,6)="L_STUB","NULL","REC."&amp;#REF!)&amp;" || '&lt;/"&amp;#REF!&amp;"&gt;');"</f>
        <v>#REF!</v>
      </c>
      <c r="B891" s="135"/>
      <c r="C891" s="134" t="e">
        <f>"DECODE(C_T."&amp;#REF!&amp;", 0, NULL, C_T."&amp;#REF!&amp;") AS "&amp;#REF!&amp;","</f>
        <v>#REF!</v>
      </c>
      <c r="D891" s="135"/>
      <c r="F891" s="135"/>
      <c r="G891" s="135"/>
      <c r="H891" s="135"/>
      <c r="I891" s="135"/>
      <c r="J891" s="135"/>
    </row>
    <row r="892" spans="1:10" ht="11.25" customHeight="1">
      <c r="A892" s="134" t="e">
        <f>"HTP.P('&lt;"&amp;#REF!&amp;"&gt;' || "&amp;IF(MID(#REF!,1,6)="L_STUB","NULL","REC."&amp;#REF!)&amp;" || '&lt;/"&amp;#REF!&amp;"&gt;');"</f>
        <v>#REF!</v>
      </c>
      <c r="B892" s="135"/>
      <c r="C892" s="134" t="e">
        <f>"DECODE(C_T."&amp;#REF!&amp;", 0, NULL, C_T."&amp;#REF!&amp;") AS "&amp;#REF!&amp;","</f>
        <v>#REF!</v>
      </c>
      <c r="D892" s="135"/>
      <c r="F892" s="135"/>
      <c r="G892" s="135"/>
      <c r="H892" s="135"/>
      <c r="I892" s="135"/>
      <c r="J892" s="135"/>
    </row>
    <row r="893" spans="1:10" ht="11.25" customHeight="1">
      <c r="A893" s="134" t="e">
        <f>"HTP.P('&lt;"&amp;#REF!&amp;"&gt;' || "&amp;IF(MID(#REF!,1,6)="L_STUB","NULL","REC."&amp;#REF!)&amp;" || '&lt;/"&amp;#REF!&amp;"&gt;');"</f>
        <v>#REF!</v>
      </c>
      <c r="B893" s="135"/>
      <c r="C893" s="134" t="e">
        <f>"DECODE(C_T."&amp;#REF!&amp;", 0, NULL, C_T."&amp;#REF!&amp;") AS "&amp;#REF!&amp;","</f>
        <v>#REF!</v>
      </c>
      <c r="D893" s="135"/>
      <c r="F893" s="135"/>
      <c r="G893" s="135"/>
      <c r="H893" s="135"/>
      <c r="I893" s="135"/>
      <c r="J893" s="135"/>
    </row>
    <row r="894" spans="1:10" ht="11.25" customHeight="1">
      <c r="A894" s="134" t="e">
        <f>"HTP.P('&lt;"&amp;#REF!&amp;"&gt;' || "&amp;IF(MID(#REF!,1,6)="L_STUB","NULL","REC."&amp;#REF!)&amp;" || '&lt;/"&amp;#REF!&amp;"&gt;');"</f>
        <v>#REF!</v>
      </c>
      <c r="B894" s="135"/>
      <c r="C894" s="134" t="e">
        <f>"DECODE(C_T."&amp;#REF!&amp;", 0, NULL, C_T."&amp;#REF!&amp;") AS "&amp;#REF!&amp;","</f>
        <v>#REF!</v>
      </c>
      <c r="D894" s="135"/>
      <c r="F894" s="135"/>
      <c r="G894" s="135"/>
      <c r="H894" s="135"/>
      <c r="I894" s="135"/>
      <c r="J894" s="135"/>
    </row>
    <row r="895" spans="1:10" ht="11.25" customHeight="1">
      <c r="A895" s="134" t="e">
        <f>"HTP.P('&lt;"&amp;#REF!&amp;"&gt;' || "&amp;IF(MID(#REF!,1,6)="L_STUB","NULL","REC."&amp;#REF!)&amp;" || '&lt;/"&amp;#REF!&amp;"&gt;');"</f>
        <v>#REF!</v>
      </c>
      <c r="B895" s="135"/>
      <c r="C895" s="134" t="e">
        <f>"DECODE(C_T."&amp;#REF!&amp;", 0, NULL, C_T."&amp;#REF!&amp;") AS "&amp;#REF!&amp;","</f>
        <v>#REF!</v>
      </c>
      <c r="D895" s="135"/>
      <c r="F895" s="135"/>
      <c r="G895" s="135"/>
      <c r="H895" s="135"/>
      <c r="I895" s="135"/>
      <c r="J895" s="135"/>
    </row>
    <row r="896" spans="1:10" ht="11.25" customHeight="1">
      <c r="A896" s="134" t="e">
        <f>"HTP.P('&lt;"&amp;#REF!&amp;"&gt;' || "&amp;IF(MID(#REF!,1,6)="L_STUB","NULL","REC."&amp;#REF!)&amp;" || '&lt;/"&amp;#REF!&amp;"&gt;');"</f>
        <v>#REF!</v>
      </c>
      <c r="B896" s="135"/>
      <c r="C896" s="134" t="e">
        <f>"DECODE(C_T."&amp;#REF!&amp;", 0, NULL, C_T."&amp;#REF!&amp;") AS "&amp;#REF!&amp;","</f>
        <v>#REF!</v>
      </c>
      <c r="D896" s="135"/>
      <c r="F896" s="135"/>
      <c r="G896" s="135"/>
      <c r="H896" s="135"/>
      <c r="I896" s="135"/>
      <c r="J896" s="135"/>
    </row>
    <row r="897" spans="1:10" ht="11.25" customHeight="1">
      <c r="A897" s="134" t="e">
        <f>"HTP.P('&lt;"&amp;#REF!&amp;"&gt;' || "&amp;IF(MID(#REF!,1,6)="L_STUB","NULL","REC."&amp;#REF!)&amp;" || '&lt;/"&amp;#REF!&amp;"&gt;');"</f>
        <v>#REF!</v>
      </c>
      <c r="B897" s="135"/>
      <c r="C897" s="134" t="e">
        <f>"DECODE(C_T."&amp;#REF!&amp;", 0, NULL, C_T."&amp;#REF!&amp;") AS "&amp;#REF!&amp;","</f>
        <v>#REF!</v>
      </c>
      <c r="D897" s="135"/>
      <c r="F897" s="135"/>
      <c r="G897" s="135"/>
      <c r="H897" s="135"/>
      <c r="I897" s="135"/>
      <c r="J897" s="135"/>
    </row>
    <row r="898" spans="1:10" ht="11.25" customHeight="1">
      <c r="A898" s="134" t="e">
        <f>"HTP.P('&lt;"&amp;#REF!&amp;"&gt;' || "&amp;IF(MID(#REF!,1,6)="L_STUB","NULL","REC."&amp;#REF!)&amp;" || '&lt;/"&amp;#REF!&amp;"&gt;');"</f>
        <v>#REF!</v>
      </c>
      <c r="B898" s="135"/>
      <c r="C898" s="134" t="e">
        <f>"DECODE(C_T."&amp;#REF!&amp;", 0, NULL, C_T."&amp;#REF!&amp;") AS "&amp;#REF!&amp;","</f>
        <v>#REF!</v>
      </c>
      <c r="D898" s="135"/>
      <c r="F898" s="135"/>
      <c r="G898" s="135"/>
      <c r="H898" s="135"/>
      <c r="I898" s="135"/>
      <c r="J898" s="135"/>
    </row>
    <row r="899" spans="1:10" ht="11.25" customHeight="1">
      <c r="A899" s="134" t="e">
        <f>"HTP.P('&lt;"&amp;#REF!&amp;"&gt;' || "&amp;IF(MID(#REF!,1,6)="L_STUB","NULL","REC."&amp;#REF!)&amp;" || '&lt;/"&amp;#REF!&amp;"&gt;');"</f>
        <v>#REF!</v>
      </c>
      <c r="B899" s="135"/>
      <c r="C899" s="134" t="e">
        <f>"DECODE(C_T."&amp;#REF!&amp;", 0, NULL, C_T."&amp;#REF!&amp;") AS "&amp;#REF!&amp;","</f>
        <v>#REF!</v>
      </c>
      <c r="D899" s="135"/>
      <c r="F899" s="135"/>
      <c r="G899" s="135"/>
      <c r="H899" s="135"/>
      <c r="I899" s="135"/>
      <c r="J899" s="135"/>
    </row>
    <row r="900" spans="1:10" ht="11.25" customHeight="1">
      <c r="A900" s="134" t="e">
        <f>"HTP.P('&lt;"&amp;#REF!&amp;"&gt;' || "&amp;IF(MID(#REF!,1,6)="L_STUB","NULL","REC."&amp;#REF!)&amp;" || '&lt;/"&amp;#REF!&amp;"&gt;');"</f>
        <v>#REF!</v>
      </c>
      <c r="B900" s="135"/>
      <c r="C900" s="134" t="e">
        <f>"DECODE(C_T."&amp;#REF!&amp;", 0, NULL, C_T."&amp;#REF!&amp;") AS "&amp;#REF!&amp;","</f>
        <v>#REF!</v>
      </c>
      <c r="D900" s="135"/>
      <c r="F900" s="135"/>
      <c r="G900" s="135"/>
      <c r="H900" s="135"/>
      <c r="I900" s="135"/>
      <c r="J900" s="135"/>
    </row>
    <row r="901" spans="1:10" ht="11.25" customHeight="1">
      <c r="A901" s="134" t="e">
        <f>"HTP.P('&lt;"&amp;#REF!&amp;"&gt;' || "&amp;IF(MID(#REF!,1,6)="L_STUB","NULL","REC."&amp;#REF!)&amp;" || '&lt;/"&amp;#REF!&amp;"&gt;');"</f>
        <v>#REF!</v>
      </c>
      <c r="B901" s="135"/>
      <c r="C901" s="134" t="e">
        <f>"DECODE(C_T."&amp;#REF!&amp;", 0, NULL, C_T."&amp;#REF!&amp;") AS "&amp;#REF!&amp;","</f>
        <v>#REF!</v>
      </c>
      <c r="D901" s="135"/>
      <c r="F901" s="135"/>
      <c r="G901" s="135"/>
      <c r="H901" s="135"/>
      <c r="I901" s="135"/>
      <c r="J901" s="135"/>
    </row>
    <row r="902" spans="1:10" ht="11.25" customHeight="1">
      <c r="A902" s="134" t="e">
        <f>"HTP.P('&lt;"&amp;#REF!&amp;"&gt;' || "&amp;IF(MID(#REF!,1,6)="L_STUB","NULL","REC."&amp;#REF!)&amp;" || '&lt;/"&amp;#REF!&amp;"&gt;');"</f>
        <v>#REF!</v>
      </c>
      <c r="B902" s="135"/>
      <c r="C902" s="134" t="e">
        <f>"DECODE(C_T."&amp;#REF!&amp;", 0, NULL, C_T."&amp;#REF!&amp;") AS "&amp;#REF!&amp;","</f>
        <v>#REF!</v>
      </c>
      <c r="D902" s="135"/>
      <c r="F902" s="135"/>
      <c r="G902" s="135"/>
      <c r="H902" s="135"/>
      <c r="I902" s="135"/>
      <c r="J902" s="135"/>
    </row>
    <row r="903" spans="1:10" ht="11.25" customHeight="1">
      <c r="A903" s="134" t="e">
        <f>"HTP.P('&lt;"&amp;#REF!&amp;"&gt;' || "&amp;IF(MID(#REF!,1,6)="L_STUB","NULL","REC."&amp;#REF!)&amp;" || '&lt;/"&amp;#REF!&amp;"&gt;');"</f>
        <v>#REF!</v>
      </c>
      <c r="B903" s="135"/>
      <c r="C903" s="134" t="e">
        <f>"DECODE(C_T."&amp;#REF!&amp;", 0, NULL, C_T."&amp;#REF!&amp;") AS "&amp;#REF!&amp;","</f>
        <v>#REF!</v>
      </c>
      <c r="D903" s="135"/>
      <c r="F903" s="135"/>
      <c r="G903" s="135"/>
      <c r="H903" s="135"/>
      <c r="I903" s="135"/>
      <c r="J903" s="135"/>
    </row>
    <row r="904" spans="1:10" ht="11.25" customHeight="1">
      <c r="A904" s="134" t="e">
        <f>"HTP.P('&lt;"&amp;#REF!&amp;"&gt;' || "&amp;IF(MID(#REF!,1,6)="L_STUB","NULL","REC."&amp;#REF!)&amp;" || '&lt;/"&amp;#REF!&amp;"&gt;');"</f>
        <v>#REF!</v>
      </c>
      <c r="B904" s="135"/>
      <c r="C904" s="134" t="e">
        <f>"DECODE(C_T."&amp;#REF!&amp;", 0, NULL, C_T."&amp;#REF!&amp;") AS "&amp;#REF!&amp;","</f>
        <v>#REF!</v>
      </c>
      <c r="D904" s="135"/>
      <c r="F904" s="135"/>
      <c r="G904" s="135"/>
      <c r="H904" s="135"/>
      <c r="I904" s="135"/>
      <c r="J904" s="135"/>
    </row>
    <row r="905" spans="1:10" ht="11.25" customHeight="1">
      <c r="A905" s="134" t="e">
        <f>"HTP.P('&lt;"&amp;#REF!&amp;"&gt;' || "&amp;IF(MID(#REF!,1,6)="L_STUB","NULL","REC."&amp;#REF!)&amp;" || '&lt;/"&amp;#REF!&amp;"&gt;');"</f>
        <v>#REF!</v>
      </c>
      <c r="B905" s="135"/>
      <c r="C905" s="134" t="e">
        <f>"DECODE(C_T."&amp;#REF!&amp;", 0, NULL, C_T."&amp;#REF!&amp;") AS "&amp;#REF!&amp;","</f>
        <v>#REF!</v>
      </c>
      <c r="D905" s="135"/>
      <c r="F905" s="135"/>
      <c r="G905" s="135"/>
      <c r="H905" s="135"/>
      <c r="I905" s="135"/>
      <c r="J905" s="135"/>
    </row>
    <row r="906" spans="1:10" ht="11.25" customHeight="1">
      <c r="A906" s="134" t="e">
        <f>"HTP.P('&lt;"&amp;#REF!&amp;"&gt;' || "&amp;IF(MID(#REF!,1,6)="L_STUB","NULL","REC."&amp;#REF!)&amp;" || '&lt;/"&amp;#REF!&amp;"&gt;');"</f>
        <v>#REF!</v>
      </c>
      <c r="B906" s="135"/>
      <c r="C906" s="134" t="e">
        <f>"DECODE(C_T."&amp;#REF!&amp;", 0, NULL, C_T."&amp;#REF!&amp;") AS "&amp;#REF!&amp;","</f>
        <v>#REF!</v>
      </c>
      <c r="D906" s="135"/>
      <c r="F906" s="135"/>
      <c r="G906" s="135"/>
      <c r="H906" s="135"/>
      <c r="I906" s="135"/>
      <c r="J906" s="135"/>
    </row>
    <row r="907" spans="1:10" ht="11.25" customHeight="1">
      <c r="A907" s="134" t="e">
        <f>"HTP.P('&lt;"&amp;#REF!&amp;"&gt;' || "&amp;IF(MID(#REF!,1,6)="L_STUB","NULL","REC."&amp;#REF!)&amp;" || '&lt;/"&amp;#REF!&amp;"&gt;');"</f>
        <v>#REF!</v>
      </c>
      <c r="B907" s="135"/>
      <c r="C907" s="134" t="e">
        <f>"DECODE(C_T."&amp;#REF!&amp;", 0, NULL, C_T."&amp;#REF!&amp;") AS "&amp;#REF!&amp;","</f>
        <v>#REF!</v>
      </c>
      <c r="D907" s="135"/>
      <c r="F907" s="135"/>
      <c r="G907" s="135"/>
      <c r="H907" s="135"/>
      <c r="I907" s="135"/>
      <c r="J907" s="135"/>
    </row>
    <row r="908" spans="1:10" ht="11.25" customHeight="1">
      <c r="A908" s="134" t="e">
        <f>"HTP.P('&lt;"&amp;#REF!&amp;"&gt;' || "&amp;IF(MID(#REF!,1,6)="L_STUB","NULL","REC."&amp;#REF!)&amp;" || '&lt;/"&amp;#REF!&amp;"&gt;');"</f>
        <v>#REF!</v>
      </c>
      <c r="B908" s="135"/>
      <c r="C908" s="134" t="e">
        <f>"DECODE(C_T."&amp;#REF!&amp;", 0, NULL, C_T."&amp;#REF!&amp;") AS "&amp;#REF!&amp;","</f>
        <v>#REF!</v>
      </c>
      <c r="D908" s="135"/>
      <c r="F908" s="135"/>
      <c r="G908" s="135"/>
      <c r="H908" s="135"/>
      <c r="I908" s="135"/>
      <c r="J908" s="135"/>
    </row>
    <row r="909" spans="1:10" ht="11.25" customHeight="1">
      <c r="A909" s="134" t="e">
        <f>"HTP.P('&lt;"&amp;#REF!&amp;"&gt;' || "&amp;IF(MID(#REF!,1,6)="L_STUB","NULL","REC."&amp;#REF!)&amp;" || '&lt;/"&amp;#REF!&amp;"&gt;');"</f>
        <v>#REF!</v>
      </c>
      <c r="B909" s="135"/>
      <c r="C909" s="134" t="e">
        <f>"DECODE(C_T."&amp;#REF!&amp;", 0, NULL, C_T."&amp;#REF!&amp;") AS "&amp;#REF!&amp;","</f>
        <v>#REF!</v>
      </c>
      <c r="D909" s="135"/>
      <c r="F909" s="135"/>
      <c r="G909" s="135"/>
      <c r="H909" s="135"/>
      <c r="I909" s="135"/>
      <c r="J909" s="135"/>
    </row>
    <row r="910" spans="1:10" ht="11.25" customHeight="1">
      <c r="A910" s="134" t="e">
        <f>"HTP.P('&lt;"&amp;#REF!&amp;"&gt;' || "&amp;IF(MID(#REF!,1,6)="L_STUB","NULL","REC."&amp;#REF!)&amp;" || '&lt;/"&amp;#REF!&amp;"&gt;');"</f>
        <v>#REF!</v>
      </c>
      <c r="B910" s="135"/>
      <c r="C910" s="134" t="e">
        <f>"DECODE(C_T."&amp;#REF!&amp;", 0, NULL, C_T."&amp;#REF!&amp;") AS "&amp;#REF!&amp;","</f>
        <v>#REF!</v>
      </c>
      <c r="D910" s="135"/>
      <c r="F910" s="135"/>
      <c r="G910" s="135"/>
      <c r="H910" s="135"/>
      <c r="I910" s="135"/>
      <c r="J910" s="135"/>
    </row>
    <row r="911" spans="1:10" ht="11.25" customHeight="1">
      <c r="A911" s="134" t="e">
        <f>"HTP.P('&lt;"&amp;#REF!&amp;"&gt;' || "&amp;IF(MID(#REF!,1,6)="L_STUB","NULL","REC."&amp;#REF!)&amp;" || '&lt;/"&amp;#REF!&amp;"&gt;');"</f>
        <v>#REF!</v>
      </c>
      <c r="B911" s="135"/>
      <c r="C911" s="134" t="e">
        <f>"DECODE(C_T."&amp;#REF!&amp;", 0, NULL, C_T."&amp;#REF!&amp;") AS "&amp;#REF!&amp;","</f>
        <v>#REF!</v>
      </c>
      <c r="D911" s="135"/>
      <c r="F911" s="135"/>
      <c r="G911" s="135"/>
      <c r="H911" s="135"/>
      <c r="I911" s="135"/>
      <c r="J911" s="135"/>
    </row>
    <row r="912" spans="1:10" ht="11.25" customHeight="1">
      <c r="A912" s="134" t="e">
        <f>"HTP.P('&lt;"&amp;#REF!&amp;"&gt;' || "&amp;IF(MID(#REF!,1,6)="L_STUB","NULL","REC."&amp;#REF!)&amp;" || '&lt;/"&amp;#REF!&amp;"&gt;');"</f>
        <v>#REF!</v>
      </c>
      <c r="B912" s="135"/>
      <c r="C912" s="134" t="e">
        <f>"DECODE(C_T."&amp;#REF!&amp;", 0, NULL, C_T."&amp;#REF!&amp;") AS "&amp;#REF!&amp;","</f>
        <v>#REF!</v>
      </c>
      <c r="D912" s="135"/>
      <c r="F912" s="135"/>
      <c r="G912" s="135"/>
      <c r="H912" s="135"/>
      <c r="I912" s="135"/>
      <c r="J912" s="135"/>
    </row>
    <row r="913" spans="1:10" ht="11.25" customHeight="1">
      <c r="A913" s="134" t="e">
        <f>"HTP.P('&lt;"&amp;#REF!&amp;"&gt;' || "&amp;IF(MID(#REF!,1,6)="L_STUB","NULL","REC."&amp;#REF!)&amp;" || '&lt;/"&amp;#REF!&amp;"&gt;');"</f>
        <v>#REF!</v>
      </c>
      <c r="B913" s="135"/>
      <c r="C913" s="134" t="e">
        <f>"DECODE(C_T."&amp;#REF!&amp;", 0, NULL, C_T."&amp;#REF!&amp;") AS "&amp;#REF!&amp;","</f>
        <v>#REF!</v>
      </c>
      <c r="D913" s="135"/>
      <c r="F913" s="135"/>
      <c r="G913" s="135"/>
      <c r="H913" s="135"/>
      <c r="I913" s="135"/>
      <c r="J913" s="135"/>
    </row>
    <row r="914" spans="1:10" ht="11.25" customHeight="1">
      <c r="A914" s="134" t="e">
        <f>"HTP.P('&lt;"&amp;#REF!&amp;"&gt;' || "&amp;IF(MID(#REF!,1,6)="L_STUB","NULL","REC."&amp;#REF!)&amp;" || '&lt;/"&amp;#REF!&amp;"&gt;');"</f>
        <v>#REF!</v>
      </c>
      <c r="B914" s="135"/>
      <c r="C914" s="134" t="e">
        <f>"DECODE(C_T."&amp;#REF!&amp;", 0, NULL, C_T."&amp;#REF!&amp;") AS "&amp;#REF!&amp;","</f>
        <v>#REF!</v>
      </c>
      <c r="D914" s="135"/>
      <c r="F914" s="135"/>
      <c r="G914" s="135"/>
      <c r="H914" s="135"/>
      <c r="I914" s="135"/>
      <c r="J914" s="135"/>
    </row>
    <row r="915" spans="1:10" ht="11.25" customHeight="1">
      <c r="A915" s="134" t="e">
        <f>"HTP.P('&lt;"&amp;#REF!&amp;"&gt;' || "&amp;IF(MID(#REF!,1,6)="L_STUB","NULL","REC."&amp;#REF!)&amp;" || '&lt;/"&amp;#REF!&amp;"&gt;');"</f>
        <v>#REF!</v>
      </c>
      <c r="B915" s="135"/>
      <c r="C915" s="134" t="e">
        <f>"DECODE(C_T."&amp;#REF!&amp;", 0, NULL, C_T."&amp;#REF!&amp;") AS "&amp;#REF!&amp;","</f>
        <v>#REF!</v>
      </c>
      <c r="D915" s="135"/>
      <c r="F915" s="135"/>
      <c r="G915" s="135"/>
      <c r="H915" s="135"/>
      <c r="I915" s="135"/>
      <c r="J915" s="135"/>
    </row>
    <row r="916" spans="1:10" ht="11.25" customHeight="1">
      <c r="A916" s="134" t="e">
        <f>"HTP.P('&lt;"&amp;#REF!&amp;"&gt;' || "&amp;IF(MID(#REF!,1,6)="L_STUB","NULL","REC."&amp;#REF!)&amp;" || '&lt;/"&amp;#REF!&amp;"&gt;');"</f>
        <v>#REF!</v>
      </c>
      <c r="B916" s="135"/>
      <c r="C916" s="134" t="e">
        <f>"DECODE(C_T."&amp;#REF!&amp;", 0, NULL, C_T."&amp;#REF!&amp;") AS "&amp;#REF!&amp;","</f>
        <v>#REF!</v>
      </c>
      <c r="D916" s="135"/>
      <c r="F916" s="135"/>
      <c r="G916" s="135"/>
      <c r="H916" s="135"/>
      <c r="I916" s="135"/>
      <c r="J916" s="135"/>
    </row>
    <row r="917" spans="1:10" ht="11.25" customHeight="1">
      <c r="A917" s="134" t="e">
        <f>"HTP.P('&lt;"&amp;#REF!&amp;"&gt;' || "&amp;IF(MID(#REF!,1,6)="L_STUB","NULL","REC."&amp;#REF!)&amp;" || '&lt;/"&amp;#REF!&amp;"&gt;');"</f>
        <v>#REF!</v>
      </c>
      <c r="B917" s="135"/>
      <c r="C917" s="134" t="e">
        <f>"DECODE(C_T."&amp;#REF!&amp;", 0, NULL, C_T."&amp;#REF!&amp;") AS "&amp;#REF!&amp;","</f>
        <v>#REF!</v>
      </c>
      <c r="D917" s="135"/>
      <c r="F917" s="135"/>
      <c r="G917" s="135"/>
      <c r="H917" s="135"/>
      <c r="I917" s="135"/>
      <c r="J917" s="135"/>
    </row>
    <row r="918" spans="1:10" ht="11.25" customHeight="1">
      <c r="A918" s="134" t="e">
        <f>"HTP.P('&lt;"&amp;#REF!&amp;"&gt;' || "&amp;IF(MID(#REF!,1,6)="L_STUB","NULL","REC."&amp;#REF!)&amp;" || '&lt;/"&amp;#REF!&amp;"&gt;');"</f>
        <v>#REF!</v>
      </c>
      <c r="B918" s="135"/>
      <c r="C918" s="134" t="e">
        <f>"DECODE(C_T."&amp;#REF!&amp;", 0, NULL, C_T."&amp;#REF!&amp;") AS "&amp;#REF!&amp;","</f>
        <v>#REF!</v>
      </c>
      <c r="D918" s="135"/>
      <c r="F918" s="135"/>
      <c r="G918" s="135"/>
      <c r="H918" s="135"/>
      <c r="I918" s="135"/>
      <c r="J918" s="135"/>
    </row>
    <row r="919" spans="1:10" ht="11.25" customHeight="1">
      <c r="A919" s="135"/>
      <c r="B919" s="135"/>
      <c r="C919" s="135"/>
      <c r="D919" s="135"/>
      <c r="F919" s="135"/>
      <c r="G919" s="135"/>
      <c r="H919" s="135"/>
      <c r="I919" s="135"/>
      <c r="J919" s="135"/>
    </row>
    <row r="920" spans="1:10" ht="11.25" customHeight="1">
      <c r="A920" s="135"/>
      <c r="B920" s="135"/>
      <c r="C920" s="135"/>
      <c r="D920" s="135"/>
      <c r="F920" s="135"/>
      <c r="G920" s="135"/>
      <c r="H920" s="135"/>
      <c r="I920" s="135"/>
      <c r="J920" s="135"/>
    </row>
    <row r="921" spans="1:10" ht="11.25" customHeight="1">
      <c r="A921" s="135"/>
      <c r="B921" s="135"/>
      <c r="C921" s="135"/>
      <c r="D921" s="135"/>
      <c r="F921" s="135"/>
      <c r="G921" s="135"/>
      <c r="H921" s="135"/>
      <c r="I921" s="135"/>
      <c r="J921" s="135"/>
    </row>
    <row r="922" spans="1:10" ht="11.25" customHeight="1">
      <c r="A922" s="135"/>
      <c r="B922" s="135"/>
      <c r="C922" s="135"/>
      <c r="D922" s="135"/>
      <c r="F922" s="135"/>
      <c r="G922" s="135"/>
      <c r="H922" s="135"/>
      <c r="I922" s="135"/>
      <c r="J922" s="135"/>
    </row>
    <row r="923" spans="1:10" ht="11.25" customHeight="1">
      <c r="A923" s="135"/>
      <c r="B923" s="135"/>
      <c r="C923" s="135"/>
      <c r="D923" s="135"/>
      <c r="F923" s="135"/>
      <c r="G923" s="135"/>
      <c r="H923" s="135"/>
      <c r="I923" s="135"/>
      <c r="J923" s="135"/>
    </row>
    <row r="924" spans="1:10" ht="11.25" customHeight="1">
      <c r="A924" s="135"/>
      <c r="B924" s="135"/>
      <c r="C924" s="135"/>
      <c r="D924" s="135"/>
      <c r="F924" s="135"/>
      <c r="G924" s="135"/>
      <c r="H924" s="135"/>
      <c r="I924" s="135"/>
      <c r="J924" s="135"/>
    </row>
    <row r="925" spans="1:10" ht="11.25" customHeight="1">
      <c r="A925" s="134" t="e">
        <f>"HTP.P('&lt;"&amp;#REF!&amp;"&gt;' || "&amp;IF(MID(#REF!,1,6)="L_STUB","NULL","REC."&amp;#REF!)&amp;" || '&lt;/"&amp;#REF!&amp;"&gt;');"</f>
        <v>#REF!</v>
      </c>
      <c r="B925" s="135"/>
      <c r="C925" s="134" t="e">
        <f>"DECODE(C_T."&amp;#REF!&amp;", 0, NULL, C_T."&amp;#REF!&amp;") AS "&amp;#REF!&amp;","</f>
        <v>#REF!</v>
      </c>
      <c r="D925" s="135"/>
      <c r="F925" s="135"/>
      <c r="G925" s="135"/>
      <c r="H925" s="135"/>
      <c r="I925" s="135"/>
      <c r="J925" s="135"/>
    </row>
    <row r="926" spans="1:10" ht="11.25" customHeight="1">
      <c r="A926" s="134" t="e">
        <f>"HTP.P('&lt;"&amp;#REF!&amp;"&gt;' || "&amp;IF(MID(#REF!,1,6)="L_STUB","NULL","REC."&amp;#REF!)&amp;" || '&lt;/"&amp;#REF!&amp;"&gt;');"</f>
        <v>#REF!</v>
      </c>
      <c r="B926" s="135"/>
      <c r="C926" s="134" t="e">
        <f>"DECODE(C_T."&amp;#REF!&amp;", 0, NULL, C_T."&amp;#REF!&amp;") AS "&amp;#REF!&amp;","</f>
        <v>#REF!</v>
      </c>
      <c r="D926" s="135"/>
      <c r="F926" s="135"/>
      <c r="G926" s="135"/>
      <c r="H926" s="135"/>
      <c r="I926" s="135"/>
      <c r="J926" s="135"/>
    </row>
    <row r="927" spans="1:10" ht="11.25" customHeight="1">
      <c r="A927" s="134" t="e">
        <f>"HTP.P('&lt;"&amp;#REF!&amp;"&gt;' || "&amp;IF(MID(#REF!,1,6)="L_STUB","NULL","REC."&amp;#REF!)&amp;" || '&lt;/"&amp;#REF!&amp;"&gt;');"</f>
        <v>#REF!</v>
      </c>
      <c r="B927" s="135"/>
      <c r="C927" s="134" t="e">
        <f>"DECODE(C_T."&amp;#REF!&amp;", 0, NULL, C_T."&amp;#REF!&amp;") AS "&amp;#REF!&amp;","</f>
        <v>#REF!</v>
      </c>
      <c r="D927" s="135"/>
      <c r="F927" s="135"/>
      <c r="G927" s="135"/>
      <c r="H927" s="135"/>
      <c r="I927" s="135"/>
      <c r="J927" s="135"/>
    </row>
    <row r="928" spans="1:10" ht="11.25" customHeight="1">
      <c r="A928" s="134" t="e">
        <f>"HTP.P('&lt;"&amp;#REF!&amp;"&gt;' || "&amp;IF(MID(#REF!,1,6)="L_STUB","NULL","REC."&amp;#REF!)&amp;" || '&lt;/"&amp;#REF!&amp;"&gt;');"</f>
        <v>#REF!</v>
      </c>
      <c r="B928" s="135"/>
      <c r="C928" s="134" t="e">
        <f>"DECODE(C_T."&amp;#REF!&amp;", 0, NULL, C_T."&amp;#REF!&amp;") AS "&amp;#REF!&amp;","</f>
        <v>#REF!</v>
      </c>
      <c r="D928" s="135"/>
      <c r="F928" s="135"/>
      <c r="G928" s="135"/>
      <c r="H928" s="135"/>
      <c r="I928" s="135"/>
      <c r="J928" s="135"/>
    </row>
    <row r="929" spans="1:10" ht="11.25" customHeight="1">
      <c r="A929" s="134" t="e">
        <f>"HTP.P('&lt;"&amp;#REF!&amp;"&gt;' || "&amp;IF(MID(#REF!,1,6)="L_STUB","NULL","REC."&amp;#REF!)&amp;" || '&lt;/"&amp;#REF!&amp;"&gt;');"</f>
        <v>#REF!</v>
      </c>
      <c r="B929" s="135"/>
      <c r="C929" s="134" t="e">
        <f>"DECODE(C_T."&amp;#REF!&amp;", 0, NULL, C_T."&amp;#REF!&amp;") AS "&amp;#REF!&amp;","</f>
        <v>#REF!</v>
      </c>
      <c r="D929" s="135"/>
      <c r="F929" s="135"/>
      <c r="G929" s="135"/>
      <c r="H929" s="135"/>
      <c r="I929" s="135"/>
      <c r="J929" s="135"/>
    </row>
    <row r="930" spans="1:10" ht="11.25" customHeight="1">
      <c r="A930" s="134" t="e">
        <f>"HTP.P('&lt;"&amp;#REF!&amp;"&gt;' || "&amp;IF(MID(#REF!,1,6)="L_STUB","NULL","REC."&amp;#REF!)&amp;" || '&lt;/"&amp;#REF!&amp;"&gt;');"</f>
        <v>#REF!</v>
      </c>
      <c r="B930" s="135"/>
      <c r="C930" s="134" t="e">
        <f>"DECODE(C_T."&amp;#REF!&amp;", 0, NULL, C_T."&amp;#REF!&amp;") AS "&amp;#REF!&amp;","</f>
        <v>#REF!</v>
      </c>
      <c r="D930" s="135"/>
      <c r="F930" s="135"/>
      <c r="G930" s="135"/>
      <c r="H930" s="135"/>
      <c r="I930" s="135"/>
      <c r="J930" s="135"/>
    </row>
    <row r="931" spans="1:10" ht="11.25" customHeight="1">
      <c r="A931" s="134" t="e">
        <f>"HTP.P('&lt;"&amp;#REF!&amp;"&gt;' || "&amp;IF(MID(#REF!,1,6)="L_STUB","NULL","REC."&amp;#REF!)&amp;" || '&lt;/"&amp;#REF!&amp;"&gt;');"</f>
        <v>#REF!</v>
      </c>
      <c r="B931" s="135"/>
      <c r="C931" s="134" t="e">
        <f>"DECODE(C_T."&amp;#REF!&amp;", 0, NULL, C_T."&amp;#REF!&amp;") AS "&amp;#REF!&amp;","</f>
        <v>#REF!</v>
      </c>
      <c r="D931" s="135"/>
      <c r="F931" s="135"/>
      <c r="G931" s="135"/>
      <c r="H931" s="135"/>
      <c r="I931" s="135"/>
      <c r="J931" s="135"/>
    </row>
    <row r="932" spans="1:10" ht="11.25" customHeight="1">
      <c r="A932" s="134" t="e">
        <f>"HTP.P('&lt;"&amp;#REF!&amp;"&gt;' || "&amp;IF(MID(#REF!,1,6)="L_STUB","NULL","REC."&amp;#REF!)&amp;" || '&lt;/"&amp;#REF!&amp;"&gt;');"</f>
        <v>#REF!</v>
      </c>
      <c r="B932" s="135"/>
      <c r="C932" s="134" t="e">
        <f>"DECODE(C_T."&amp;#REF!&amp;", 0, NULL, C_T."&amp;#REF!&amp;") AS "&amp;#REF!&amp;","</f>
        <v>#REF!</v>
      </c>
      <c r="D932" s="135"/>
      <c r="F932" s="135"/>
      <c r="G932" s="135"/>
      <c r="H932" s="135"/>
      <c r="I932" s="135"/>
      <c r="J932" s="135"/>
    </row>
    <row r="933" spans="1:10" ht="11.25" customHeight="1">
      <c r="A933" s="134" t="e">
        <f>"HTP.P('&lt;"&amp;#REF!&amp;"&gt;' || "&amp;IF(MID(#REF!,1,6)="L_STUB","NULL","REC."&amp;#REF!)&amp;" || '&lt;/"&amp;#REF!&amp;"&gt;');"</f>
        <v>#REF!</v>
      </c>
      <c r="B933" s="135"/>
      <c r="C933" s="134" t="e">
        <f>"DECODE(C_T."&amp;#REF!&amp;", 0, NULL, C_T."&amp;#REF!&amp;") AS "&amp;#REF!&amp;","</f>
        <v>#REF!</v>
      </c>
      <c r="D933" s="135"/>
      <c r="F933" s="135"/>
      <c r="G933" s="135"/>
      <c r="H933" s="135"/>
      <c r="I933" s="135"/>
      <c r="J933" s="135"/>
    </row>
    <row r="934" spans="1:10" ht="11.25" customHeight="1">
      <c r="A934" s="134" t="e">
        <f>"HTP.P('&lt;"&amp;#REF!&amp;"&gt;' || "&amp;IF(MID(#REF!,1,6)="L_STUB","NULL","REC."&amp;#REF!)&amp;" || '&lt;/"&amp;#REF!&amp;"&gt;');"</f>
        <v>#REF!</v>
      </c>
      <c r="B934" s="135"/>
      <c r="C934" s="134" t="e">
        <f>"DECODE(C_T."&amp;#REF!&amp;", 0, NULL, C_T."&amp;#REF!&amp;") AS "&amp;#REF!&amp;","</f>
        <v>#REF!</v>
      </c>
      <c r="D934" s="135"/>
      <c r="F934" s="135"/>
      <c r="G934" s="135"/>
      <c r="H934" s="135"/>
      <c r="I934" s="135"/>
      <c r="J934" s="135"/>
    </row>
    <row r="935" spans="1:10" ht="11.25" customHeight="1">
      <c r="A935" s="134" t="e">
        <f>"HTP.P('&lt;"&amp;#REF!&amp;"&gt;' || "&amp;IF(MID(#REF!,1,6)="L_STUB","NULL","REC."&amp;#REF!)&amp;" || '&lt;/"&amp;#REF!&amp;"&gt;');"</f>
        <v>#REF!</v>
      </c>
      <c r="B935" s="135"/>
      <c r="C935" s="134" t="e">
        <f>"DECODE(C_T."&amp;#REF!&amp;", 0, NULL, C_T."&amp;#REF!&amp;") AS "&amp;#REF!&amp;","</f>
        <v>#REF!</v>
      </c>
      <c r="D935" s="135"/>
      <c r="F935" s="135"/>
      <c r="G935" s="135"/>
      <c r="H935" s="135"/>
      <c r="I935" s="135"/>
      <c r="J935" s="135"/>
    </row>
    <row r="936" spans="1:10" ht="11.25" customHeight="1">
      <c r="A936" s="134" t="e">
        <f>"HTP.P('&lt;"&amp;#REF!&amp;"&gt;' || "&amp;IF(MID(#REF!,1,6)="L_STUB","NULL","REC."&amp;#REF!)&amp;" || '&lt;/"&amp;#REF!&amp;"&gt;');"</f>
        <v>#REF!</v>
      </c>
      <c r="B936" s="135"/>
      <c r="C936" s="134" t="e">
        <f>"DECODE(C_T."&amp;#REF!&amp;", 0, NULL, C_T."&amp;#REF!&amp;") AS "&amp;#REF!&amp;","</f>
        <v>#REF!</v>
      </c>
      <c r="D936" s="135"/>
      <c r="F936" s="135"/>
      <c r="G936" s="135"/>
      <c r="H936" s="135"/>
      <c r="I936" s="135"/>
      <c r="J936" s="135"/>
    </row>
    <row r="937" spans="1:10" ht="11.25" customHeight="1">
      <c r="A937" s="134" t="e">
        <f>"HTP.P('&lt;"&amp;#REF!&amp;"&gt;' || "&amp;IF(MID(#REF!,1,6)="L_STUB","NULL","REC."&amp;#REF!)&amp;" || '&lt;/"&amp;#REF!&amp;"&gt;');"</f>
        <v>#REF!</v>
      </c>
      <c r="B937" s="135"/>
      <c r="C937" s="134" t="e">
        <f>"DECODE(C_T."&amp;#REF!&amp;", 0, NULL, C_T."&amp;#REF!&amp;") AS "&amp;#REF!&amp;","</f>
        <v>#REF!</v>
      </c>
      <c r="D937" s="135"/>
      <c r="F937" s="135"/>
      <c r="G937" s="135"/>
      <c r="H937" s="135"/>
      <c r="I937" s="135"/>
      <c r="J937" s="135"/>
    </row>
    <row r="938" spans="1:10" ht="11.25" customHeight="1">
      <c r="A938" s="134" t="e">
        <f>"HTP.P('&lt;"&amp;#REF!&amp;"&gt;' || "&amp;IF(MID(#REF!,1,6)="L_STUB","NULL","REC."&amp;#REF!)&amp;" || '&lt;/"&amp;#REF!&amp;"&gt;');"</f>
        <v>#REF!</v>
      </c>
      <c r="B938" s="135"/>
      <c r="C938" s="134" t="e">
        <f>"DECODE(C_T."&amp;#REF!&amp;", 0, NULL, C_T."&amp;#REF!&amp;") AS "&amp;#REF!&amp;","</f>
        <v>#REF!</v>
      </c>
      <c r="D938" s="135"/>
      <c r="F938" s="135"/>
      <c r="G938" s="135"/>
      <c r="H938" s="135"/>
      <c r="I938" s="135"/>
      <c r="J938" s="135"/>
    </row>
    <row r="939" spans="1:10" ht="11.25" customHeight="1">
      <c r="A939" s="134" t="e">
        <f>"HTP.P('&lt;"&amp;#REF!&amp;"&gt;' || "&amp;IF(MID(#REF!,1,6)="L_STUB","NULL","REC."&amp;#REF!)&amp;" || '&lt;/"&amp;#REF!&amp;"&gt;');"</f>
        <v>#REF!</v>
      </c>
      <c r="B939" s="135"/>
      <c r="C939" s="134" t="e">
        <f>"DECODE(C_T."&amp;#REF!&amp;", 0, NULL, C_T."&amp;#REF!&amp;") AS "&amp;#REF!&amp;","</f>
        <v>#REF!</v>
      </c>
      <c r="D939" s="135"/>
      <c r="F939" s="135"/>
      <c r="G939" s="135"/>
      <c r="H939" s="135"/>
      <c r="I939" s="135"/>
      <c r="J939" s="135"/>
    </row>
    <row r="940" spans="1:10" ht="11.25" customHeight="1">
      <c r="A940" s="134" t="e">
        <f>"HTP.P('&lt;"&amp;#REF!&amp;"&gt;' || "&amp;IF(MID(#REF!,1,6)="L_STUB","NULL","REC."&amp;#REF!)&amp;" || '&lt;/"&amp;#REF!&amp;"&gt;');"</f>
        <v>#REF!</v>
      </c>
      <c r="B940" s="135"/>
      <c r="C940" s="134" t="e">
        <f>"DECODE(C_T."&amp;#REF!&amp;", 0, NULL, C_T."&amp;#REF!&amp;") AS "&amp;#REF!&amp;","</f>
        <v>#REF!</v>
      </c>
      <c r="D940" s="135"/>
      <c r="F940" s="135"/>
      <c r="G940" s="135"/>
      <c r="H940" s="135"/>
      <c r="I940" s="135"/>
      <c r="J940" s="135"/>
    </row>
    <row r="941" spans="1:10" ht="11.25" customHeight="1">
      <c r="A941" s="134" t="e">
        <f>"HTP.P('&lt;"&amp;#REF!&amp;"&gt;' || "&amp;IF(MID(#REF!,1,6)="L_STUB","NULL","REC."&amp;#REF!)&amp;" || '&lt;/"&amp;#REF!&amp;"&gt;');"</f>
        <v>#REF!</v>
      </c>
      <c r="B941" s="135"/>
      <c r="C941" s="134" t="e">
        <f>"DECODE(C_T."&amp;#REF!&amp;", 0, NULL, C_T."&amp;#REF!&amp;") AS "&amp;#REF!&amp;","</f>
        <v>#REF!</v>
      </c>
      <c r="D941" s="135"/>
      <c r="F941" s="135"/>
      <c r="G941" s="135"/>
      <c r="H941" s="135"/>
      <c r="I941" s="135"/>
      <c r="J941" s="135"/>
    </row>
    <row r="942" spans="1:10" ht="11.25" customHeight="1">
      <c r="A942" s="134" t="e">
        <f>"HTP.P('&lt;"&amp;#REF!&amp;"&gt;' || "&amp;IF(MID(#REF!,1,6)="L_STUB","NULL","REC."&amp;#REF!)&amp;" || '&lt;/"&amp;#REF!&amp;"&gt;');"</f>
        <v>#REF!</v>
      </c>
      <c r="B942" s="135"/>
      <c r="C942" s="134" t="e">
        <f>"DECODE(C_T."&amp;#REF!&amp;", 0, NULL, C_T."&amp;#REF!&amp;") AS "&amp;#REF!&amp;","</f>
        <v>#REF!</v>
      </c>
      <c r="D942" s="135"/>
      <c r="F942" s="135"/>
      <c r="G942" s="135"/>
      <c r="H942" s="135"/>
      <c r="I942" s="135"/>
      <c r="J942" s="135"/>
    </row>
    <row r="943" spans="1:10" ht="11.25" customHeight="1">
      <c r="A943" s="134" t="e">
        <f>"HTP.P('&lt;"&amp;#REF!&amp;"&gt;' || "&amp;IF(MID(#REF!,1,6)="L_STUB","NULL","REC."&amp;#REF!)&amp;" || '&lt;/"&amp;#REF!&amp;"&gt;');"</f>
        <v>#REF!</v>
      </c>
      <c r="B943" s="135"/>
      <c r="C943" s="134" t="e">
        <f>"DECODE(C_T."&amp;#REF!&amp;", 0, NULL, C_T."&amp;#REF!&amp;") AS "&amp;#REF!&amp;","</f>
        <v>#REF!</v>
      </c>
      <c r="D943" s="135"/>
      <c r="F943" s="135"/>
      <c r="G943" s="135"/>
      <c r="H943" s="135"/>
      <c r="I943" s="135"/>
      <c r="J943" s="135"/>
    </row>
    <row r="944" spans="1:10" ht="11.25" customHeight="1">
      <c r="A944" s="134" t="e">
        <f>"HTP.P('&lt;"&amp;#REF!&amp;"&gt;' || "&amp;IF(MID(#REF!,1,6)="L_STUB","NULL","REC."&amp;#REF!)&amp;" || '&lt;/"&amp;#REF!&amp;"&gt;');"</f>
        <v>#REF!</v>
      </c>
      <c r="B944" s="135"/>
      <c r="C944" s="134" t="e">
        <f>"DECODE(C_T."&amp;#REF!&amp;", 0, NULL, C_T."&amp;#REF!&amp;") AS "&amp;#REF!&amp;","</f>
        <v>#REF!</v>
      </c>
      <c r="D944" s="135"/>
      <c r="F944" s="135"/>
      <c r="G944" s="135"/>
      <c r="H944" s="135"/>
      <c r="I944" s="135"/>
      <c r="J944" s="135"/>
    </row>
    <row r="945" spans="1:10" ht="11.25" customHeight="1">
      <c r="A945" s="134" t="e">
        <f>"HTP.P('&lt;"&amp;#REF!&amp;"&gt;' || "&amp;IF(MID(#REF!,1,6)="L_STUB","NULL","REC."&amp;#REF!)&amp;" || '&lt;/"&amp;#REF!&amp;"&gt;');"</f>
        <v>#REF!</v>
      </c>
      <c r="B945" s="135"/>
      <c r="C945" s="134" t="e">
        <f>"DECODE(C_T."&amp;#REF!&amp;", 0, NULL, C_T."&amp;#REF!&amp;") AS "&amp;#REF!&amp;","</f>
        <v>#REF!</v>
      </c>
      <c r="D945" s="135"/>
      <c r="F945" s="135"/>
      <c r="G945" s="135"/>
      <c r="H945" s="135"/>
      <c r="I945" s="135"/>
      <c r="J945" s="135"/>
    </row>
    <row r="946" spans="1:10" ht="11.25" customHeight="1">
      <c r="A946" s="134" t="e">
        <f>"HTP.P('&lt;"&amp;#REF!&amp;"&gt;' || "&amp;IF(MID(#REF!,1,6)="L_STUB","NULL","REC."&amp;#REF!)&amp;" || '&lt;/"&amp;#REF!&amp;"&gt;');"</f>
        <v>#REF!</v>
      </c>
      <c r="B946" s="135"/>
      <c r="C946" s="134" t="e">
        <f>"DECODE(C_T."&amp;#REF!&amp;", 0, NULL, C_T."&amp;#REF!&amp;") AS "&amp;#REF!&amp;","</f>
        <v>#REF!</v>
      </c>
      <c r="D946" s="135"/>
      <c r="F946" s="135"/>
      <c r="G946" s="135"/>
      <c r="H946" s="135"/>
      <c r="I946" s="135"/>
      <c r="J946" s="135"/>
    </row>
    <row r="947" spans="1:10" ht="11.25" customHeight="1">
      <c r="A947" s="134" t="e">
        <f>"HTP.P('&lt;"&amp;#REF!&amp;"&gt;' || "&amp;IF(MID(#REF!,1,6)="L_STUB","NULL","REC."&amp;#REF!)&amp;" || '&lt;/"&amp;#REF!&amp;"&gt;');"</f>
        <v>#REF!</v>
      </c>
      <c r="B947" s="135"/>
      <c r="C947" s="134" t="e">
        <f>"DECODE(C_T."&amp;#REF!&amp;", 0, NULL, C_T."&amp;#REF!&amp;") AS "&amp;#REF!&amp;","</f>
        <v>#REF!</v>
      </c>
      <c r="D947" s="135"/>
      <c r="F947" s="135"/>
      <c r="G947" s="135"/>
      <c r="H947" s="135"/>
      <c r="I947" s="135"/>
      <c r="J947" s="135"/>
    </row>
    <row r="948" spans="1:10" ht="11.25" customHeight="1">
      <c r="A948" s="134" t="e">
        <f>"HTP.P('&lt;"&amp;#REF!&amp;"&gt;' || "&amp;IF(MID(#REF!,1,6)="L_STUB","NULL","REC."&amp;#REF!)&amp;" || '&lt;/"&amp;#REF!&amp;"&gt;');"</f>
        <v>#REF!</v>
      </c>
      <c r="B948" s="135"/>
      <c r="C948" s="134" t="e">
        <f>"DECODE(C_T."&amp;#REF!&amp;", 0, NULL, C_T."&amp;#REF!&amp;") AS "&amp;#REF!&amp;","</f>
        <v>#REF!</v>
      </c>
      <c r="D948" s="135"/>
      <c r="F948" s="135"/>
      <c r="G948" s="135"/>
      <c r="H948" s="135"/>
      <c r="I948" s="135"/>
      <c r="J948" s="135"/>
    </row>
    <row r="949" spans="1:10" ht="11.25" customHeight="1">
      <c r="A949" s="134" t="e">
        <f>"HTP.P('&lt;"&amp;#REF!&amp;"&gt;' || "&amp;IF(MID(#REF!,1,6)="L_STUB","NULL","REC."&amp;#REF!)&amp;" || '&lt;/"&amp;#REF!&amp;"&gt;');"</f>
        <v>#REF!</v>
      </c>
      <c r="B949" s="135"/>
      <c r="C949" s="134" t="e">
        <f>"DECODE(C_T."&amp;#REF!&amp;", 0, NULL, C_T."&amp;#REF!&amp;") AS "&amp;#REF!&amp;","</f>
        <v>#REF!</v>
      </c>
      <c r="D949" s="135"/>
      <c r="F949" s="135"/>
      <c r="G949" s="135"/>
      <c r="H949" s="135"/>
      <c r="I949" s="135"/>
      <c r="J949" s="135"/>
    </row>
    <row r="950" spans="1:10" ht="11.25" customHeight="1">
      <c r="A950" s="134" t="e">
        <f>"HTP.P('&lt;"&amp;#REF!&amp;"&gt;' || "&amp;IF(MID(#REF!,1,6)="L_STUB","NULL","REC."&amp;#REF!)&amp;" || '&lt;/"&amp;#REF!&amp;"&gt;');"</f>
        <v>#REF!</v>
      </c>
      <c r="B950" s="135"/>
      <c r="C950" s="134" t="e">
        <f>"DECODE(C_T."&amp;#REF!&amp;", 0, NULL, C_T."&amp;#REF!&amp;") AS "&amp;#REF!&amp;","</f>
        <v>#REF!</v>
      </c>
      <c r="D950" s="135"/>
      <c r="F950" s="135"/>
      <c r="G950" s="135"/>
      <c r="H950" s="135"/>
      <c r="I950" s="135"/>
      <c r="J950" s="135"/>
    </row>
    <row r="951" spans="1:10" ht="11.25" customHeight="1">
      <c r="A951" s="134" t="e">
        <f>"HTP.P('&lt;"&amp;#REF!&amp;"&gt;' || "&amp;IF(MID(#REF!,1,6)="L_STUB","NULL","REC."&amp;#REF!)&amp;" || '&lt;/"&amp;#REF!&amp;"&gt;');"</f>
        <v>#REF!</v>
      </c>
      <c r="B951" s="135"/>
      <c r="C951" s="134" t="e">
        <f>"DECODE(C_T."&amp;#REF!&amp;", 0, NULL, C_T."&amp;#REF!&amp;") AS "&amp;#REF!&amp;","</f>
        <v>#REF!</v>
      </c>
      <c r="D951" s="135"/>
      <c r="F951" s="135"/>
      <c r="G951" s="135"/>
      <c r="H951" s="135"/>
      <c r="I951" s="135"/>
      <c r="J951" s="135"/>
    </row>
    <row r="952" spans="1:10" ht="11.25" customHeight="1">
      <c r="A952" s="134" t="e">
        <f>"HTP.P('&lt;"&amp;#REF!&amp;"&gt;' || "&amp;IF(MID(#REF!,1,6)="L_STUB","NULL","REC."&amp;#REF!)&amp;" || '&lt;/"&amp;#REF!&amp;"&gt;');"</f>
        <v>#REF!</v>
      </c>
      <c r="B952" s="135"/>
      <c r="C952" s="134" t="e">
        <f>"DECODE(C_T."&amp;#REF!&amp;", 0, NULL, C_T."&amp;#REF!&amp;") AS "&amp;#REF!&amp;","</f>
        <v>#REF!</v>
      </c>
      <c r="D952" s="135"/>
      <c r="F952" s="135"/>
      <c r="G952" s="135"/>
      <c r="H952" s="135"/>
      <c r="I952" s="135"/>
      <c r="J952" s="135"/>
    </row>
    <row r="953" spans="1:10" ht="11.25" customHeight="1">
      <c r="A953" s="134" t="e">
        <f>"HTP.P('&lt;"&amp;#REF!&amp;"&gt;' || "&amp;IF(MID(#REF!,1,6)="L_STUB","NULL","REC."&amp;#REF!)&amp;" || '&lt;/"&amp;#REF!&amp;"&gt;');"</f>
        <v>#REF!</v>
      </c>
      <c r="B953" s="135"/>
      <c r="C953" s="134" t="e">
        <f>"DECODE(C_T."&amp;#REF!&amp;", 0, NULL, C_T."&amp;#REF!&amp;") AS "&amp;#REF!&amp;","</f>
        <v>#REF!</v>
      </c>
      <c r="D953" s="135"/>
      <c r="F953" s="135"/>
      <c r="G953" s="135"/>
      <c r="H953" s="135"/>
      <c r="I953" s="135"/>
      <c r="J953" s="135"/>
    </row>
    <row r="954" spans="1:10" ht="11.25" customHeight="1">
      <c r="A954" s="134" t="e">
        <f>"HTP.P('&lt;"&amp;#REF!&amp;"&gt;' || "&amp;IF(MID(#REF!,1,6)="L_STUB","NULL","REC."&amp;#REF!)&amp;" || '&lt;/"&amp;#REF!&amp;"&gt;');"</f>
        <v>#REF!</v>
      </c>
      <c r="B954" s="135"/>
      <c r="C954" s="134" t="e">
        <f>"DECODE(C_T."&amp;#REF!&amp;", 0, NULL, C_T."&amp;#REF!&amp;") AS "&amp;#REF!&amp;","</f>
        <v>#REF!</v>
      </c>
      <c r="D954" s="135"/>
      <c r="F954" s="135"/>
      <c r="G954" s="135"/>
      <c r="H954" s="135"/>
      <c r="I954" s="135"/>
      <c r="J954" s="135"/>
    </row>
    <row r="955" spans="1:10" ht="11.25" customHeight="1">
      <c r="A955" s="134" t="e">
        <f>"HTP.P('&lt;"&amp;#REF!&amp;"&gt;' || "&amp;IF(MID(#REF!,1,6)="L_STUB","NULL","REC."&amp;#REF!)&amp;" || '&lt;/"&amp;#REF!&amp;"&gt;');"</f>
        <v>#REF!</v>
      </c>
      <c r="B955" s="135"/>
      <c r="C955" s="134" t="e">
        <f>"DECODE(C_T."&amp;#REF!&amp;", 0, NULL, C_T."&amp;#REF!&amp;") AS "&amp;#REF!&amp;","</f>
        <v>#REF!</v>
      </c>
      <c r="D955" s="135"/>
      <c r="F955" s="135"/>
      <c r="G955" s="135"/>
      <c r="H955" s="135"/>
      <c r="I955" s="135"/>
      <c r="J955" s="135"/>
    </row>
    <row r="956" spans="1:10" ht="11.25" customHeight="1">
      <c r="A956" s="134" t="e">
        <f>"HTP.P('&lt;"&amp;#REF!&amp;"&gt;' || "&amp;IF(MID(#REF!,1,6)="L_STUB","NULL","REC."&amp;#REF!)&amp;" || '&lt;/"&amp;#REF!&amp;"&gt;');"</f>
        <v>#REF!</v>
      </c>
      <c r="B956" s="135"/>
      <c r="C956" s="134" t="e">
        <f>"DECODE(C_T."&amp;#REF!&amp;", 0, NULL, C_T."&amp;#REF!&amp;") AS "&amp;#REF!&amp;","</f>
        <v>#REF!</v>
      </c>
      <c r="D956" s="135"/>
      <c r="F956" s="135"/>
      <c r="G956" s="135"/>
      <c r="H956" s="135"/>
      <c r="I956" s="135"/>
      <c r="J956" s="135"/>
    </row>
    <row r="957" spans="1:10" ht="11.25" customHeight="1">
      <c r="A957" s="134" t="e">
        <f>"HTP.P('&lt;"&amp;#REF!&amp;"&gt;' || "&amp;IF(MID(#REF!,1,6)="L_STUB","NULL","REC."&amp;#REF!)&amp;" || '&lt;/"&amp;#REF!&amp;"&gt;');"</f>
        <v>#REF!</v>
      </c>
      <c r="B957" s="135"/>
      <c r="C957" s="134" t="e">
        <f>"DECODE(C_T."&amp;#REF!&amp;", 0, NULL, C_T."&amp;#REF!&amp;") AS "&amp;#REF!&amp;","</f>
        <v>#REF!</v>
      </c>
      <c r="D957" s="135"/>
      <c r="F957" s="135"/>
      <c r="G957" s="135"/>
      <c r="H957" s="135"/>
      <c r="I957" s="135"/>
      <c r="J957" s="135"/>
    </row>
    <row r="958" spans="1:10" ht="11.25" customHeight="1">
      <c r="A958" s="134" t="e">
        <f>"HTP.P('&lt;"&amp;#REF!&amp;"&gt;' || "&amp;IF(MID(#REF!,1,6)="L_STUB","NULL","REC."&amp;#REF!)&amp;" || '&lt;/"&amp;#REF!&amp;"&gt;');"</f>
        <v>#REF!</v>
      </c>
      <c r="B958" s="135"/>
      <c r="C958" s="134" t="e">
        <f>"DECODE(C_T."&amp;#REF!&amp;", 0, NULL, C_T."&amp;#REF!&amp;") AS "&amp;#REF!&amp;","</f>
        <v>#REF!</v>
      </c>
      <c r="D958" s="135"/>
      <c r="F958" s="135"/>
      <c r="G958" s="135"/>
      <c r="H958" s="135"/>
      <c r="I958" s="135"/>
      <c r="J958" s="135"/>
    </row>
    <row r="959" spans="1:10" ht="11.25" customHeight="1">
      <c r="A959" s="134" t="e">
        <f>"HTP.P('&lt;"&amp;#REF!&amp;"&gt;' || "&amp;IF(MID(#REF!,1,6)="L_STUB","NULL","REC."&amp;#REF!)&amp;" || '&lt;/"&amp;#REF!&amp;"&gt;');"</f>
        <v>#REF!</v>
      </c>
      <c r="B959" s="135"/>
      <c r="C959" s="134" t="e">
        <f>"DECODE(C_T."&amp;#REF!&amp;", 0, NULL, C_T."&amp;#REF!&amp;") AS "&amp;#REF!&amp;","</f>
        <v>#REF!</v>
      </c>
      <c r="D959" s="135"/>
      <c r="F959" s="135"/>
      <c r="G959" s="135"/>
      <c r="H959" s="135"/>
      <c r="I959" s="135"/>
      <c r="J959" s="135"/>
    </row>
    <row r="960" spans="1:10" ht="11.25" customHeight="1">
      <c r="A960" s="134" t="e">
        <f>"HTP.P('&lt;"&amp;#REF!&amp;"&gt;' || "&amp;IF(MID(#REF!,1,6)="L_STUB","NULL","REC."&amp;#REF!)&amp;" || '&lt;/"&amp;#REF!&amp;"&gt;');"</f>
        <v>#REF!</v>
      </c>
      <c r="B960" s="135"/>
      <c r="C960" s="134" t="e">
        <f>"DECODE(C_T."&amp;#REF!&amp;", 0, NULL, C_T."&amp;#REF!&amp;") AS "&amp;#REF!&amp;","</f>
        <v>#REF!</v>
      </c>
      <c r="D960" s="135"/>
      <c r="F960" s="135"/>
      <c r="G960" s="135"/>
      <c r="H960" s="135"/>
      <c r="I960" s="135"/>
      <c r="J960" s="135"/>
    </row>
    <row r="961" spans="1:10" ht="11.25" customHeight="1">
      <c r="A961" s="135"/>
      <c r="B961" s="135"/>
      <c r="C961" s="135"/>
      <c r="D961" s="135"/>
      <c r="F961" s="135"/>
      <c r="G961" s="135"/>
      <c r="H961" s="135"/>
      <c r="I961" s="135"/>
      <c r="J961" s="135"/>
    </row>
    <row r="962" spans="1:10" ht="11.25" customHeight="1">
      <c r="A962" s="135"/>
      <c r="B962" s="135"/>
      <c r="C962" s="135"/>
      <c r="D962" s="135"/>
      <c r="F962" s="135"/>
      <c r="G962" s="135"/>
      <c r="H962" s="135"/>
      <c r="I962" s="135"/>
      <c r="J962" s="135"/>
    </row>
    <row r="963" spans="1:10" ht="11.25" customHeight="1">
      <c r="A963" s="135"/>
      <c r="B963" s="135"/>
      <c r="C963" s="135"/>
      <c r="D963" s="135"/>
      <c r="F963" s="135"/>
      <c r="G963" s="135"/>
      <c r="H963" s="135"/>
      <c r="I963" s="135"/>
      <c r="J963" s="135"/>
    </row>
    <row r="964" spans="1:10" ht="11.25" customHeight="1">
      <c r="A964" s="135"/>
      <c r="B964" s="135"/>
      <c r="C964" s="135"/>
      <c r="D964" s="135"/>
      <c r="F964" s="135"/>
      <c r="G964" s="135"/>
      <c r="H964" s="135"/>
      <c r="I964" s="135"/>
      <c r="J964" s="135"/>
    </row>
    <row r="965" spans="1:10" ht="11.25" customHeight="1">
      <c r="A965" s="135"/>
      <c r="B965" s="135"/>
      <c r="C965" s="135"/>
      <c r="D965" s="135"/>
      <c r="F965" s="135"/>
      <c r="G965" s="135"/>
      <c r="H965" s="135"/>
      <c r="I965" s="135"/>
      <c r="J965" s="135"/>
    </row>
    <row r="966" spans="1:10" ht="11.25" customHeight="1">
      <c r="A966" s="135"/>
      <c r="B966" s="135"/>
      <c r="C966" s="135"/>
      <c r="D966" s="135"/>
      <c r="F966" s="135"/>
      <c r="G966" s="135"/>
      <c r="H966" s="135"/>
      <c r="I966" s="135"/>
      <c r="J966" s="135"/>
    </row>
    <row r="967" spans="1:10" ht="11.25" customHeight="1">
      <c r="A967" s="134" t="e">
        <f>"HTP.P('&lt;"&amp;#REF!&amp;"&gt;' || "&amp;IF(MID(#REF!,1,6)="L_STUB","NULL","REC."&amp;#REF!)&amp;" || '&lt;/"&amp;#REF!&amp;"&gt;');"</f>
        <v>#REF!</v>
      </c>
      <c r="B967" s="135"/>
      <c r="C967" s="134" t="e">
        <f>"DECODE(C_T."&amp;#REF!&amp;", 0, NULL, C_T."&amp;#REF!&amp;") AS "&amp;#REF!&amp;","</f>
        <v>#REF!</v>
      </c>
      <c r="D967" s="135"/>
      <c r="F967" s="135"/>
      <c r="G967" s="135"/>
      <c r="H967" s="135"/>
      <c r="I967" s="135"/>
      <c r="J967" s="135"/>
    </row>
    <row r="968" spans="1:10" ht="11.25" customHeight="1">
      <c r="A968" s="134" t="e">
        <f>"HTP.P('&lt;"&amp;#REF!&amp;"&gt;' || "&amp;IF(MID(#REF!,1,6)="L_STUB","NULL","REC."&amp;#REF!)&amp;" || '&lt;/"&amp;#REF!&amp;"&gt;');"</f>
        <v>#REF!</v>
      </c>
      <c r="B968" s="135"/>
      <c r="C968" s="134" t="e">
        <f>"DECODE(C_T."&amp;#REF!&amp;", 0, NULL, C_T."&amp;#REF!&amp;") AS "&amp;#REF!&amp;","</f>
        <v>#REF!</v>
      </c>
      <c r="D968" s="135"/>
      <c r="F968" s="135"/>
      <c r="G968" s="135"/>
      <c r="H968" s="135"/>
      <c r="I968" s="135"/>
      <c r="J968" s="135"/>
    </row>
    <row r="969" spans="1:10" ht="11.25" customHeight="1">
      <c r="A969" s="134" t="e">
        <f>"HTP.P('&lt;"&amp;#REF!&amp;"&gt;' || "&amp;IF(MID(#REF!,1,6)="L_STUB","NULL","REC."&amp;#REF!)&amp;" || '&lt;/"&amp;#REF!&amp;"&gt;');"</f>
        <v>#REF!</v>
      </c>
      <c r="B969" s="135"/>
      <c r="C969" s="134" t="e">
        <f>"DECODE(C_T."&amp;#REF!&amp;", 0, NULL, C_T."&amp;#REF!&amp;") AS "&amp;#REF!&amp;","</f>
        <v>#REF!</v>
      </c>
      <c r="D969" s="135"/>
      <c r="F969" s="135"/>
      <c r="G969" s="135"/>
      <c r="H969" s="135"/>
      <c r="I969" s="135"/>
      <c r="J969" s="135"/>
    </row>
    <row r="970" spans="1:10" ht="11.25" customHeight="1">
      <c r="A970" s="134" t="e">
        <f>"HTP.P('&lt;"&amp;#REF!&amp;"&gt;' || "&amp;IF(MID(#REF!,1,6)="L_STUB","NULL","REC."&amp;#REF!)&amp;" || '&lt;/"&amp;#REF!&amp;"&gt;');"</f>
        <v>#REF!</v>
      </c>
      <c r="B970" s="135"/>
      <c r="C970" s="134" t="e">
        <f>"DECODE(C_T."&amp;#REF!&amp;", 0, NULL, C_T."&amp;#REF!&amp;") AS "&amp;#REF!&amp;","</f>
        <v>#REF!</v>
      </c>
      <c r="D970" s="135"/>
      <c r="F970" s="135"/>
      <c r="G970" s="135"/>
      <c r="H970" s="135"/>
      <c r="I970" s="135"/>
      <c r="J970" s="135"/>
    </row>
    <row r="971" spans="1:10" ht="11.25" customHeight="1">
      <c r="A971" s="134" t="e">
        <f>"HTP.P('&lt;"&amp;#REF!&amp;"&gt;' || "&amp;IF(MID(#REF!,1,6)="L_STUB","NULL","REC."&amp;#REF!)&amp;" || '&lt;/"&amp;#REF!&amp;"&gt;');"</f>
        <v>#REF!</v>
      </c>
      <c r="B971" s="135"/>
      <c r="C971" s="134" t="e">
        <f>"DECODE(C_T."&amp;#REF!&amp;", 0, NULL, C_T."&amp;#REF!&amp;") AS "&amp;#REF!&amp;","</f>
        <v>#REF!</v>
      </c>
      <c r="D971" s="135"/>
      <c r="F971" s="135"/>
      <c r="G971" s="135"/>
      <c r="H971" s="135"/>
      <c r="I971" s="135"/>
      <c r="J971" s="135"/>
    </row>
    <row r="972" spans="1:10" ht="11.25" customHeight="1">
      <c r="A972" s="134" t="e">
        <f>"HTP.P('&lt;"&amp;#REF!&amp;"&gt;' || "&amp;IF(MID(#REF!,1,6)="L_STUB","NULL","REC."&amp;#REF!)&amp;" || '&lt;/"&amp;#REF!&amp;"&gt;');"</f>
        <v>#REF!</v>
      </c>
      <c r="B972" s="135"/>
      <c r="C972" s="134" t="e">
        <f>"DECODE(C_T."&amp;#REF!&amp;", 0, NULL, C_T."&amp;#REF!&amp;") AS "&amp;#REF!&amp;","</f>
        <v>#REF!</v>
      </c>
      <c r="D972" s="135"/>
      <c r="F972" s="135"/>
      <c r="G972" s="135"/>
      <c r="H972" s="135"/>
      <c r="I972" s="135"/>
      <c r="J972" s="135"/>
    </row>
    <row r="973" spans="1:10" ht="11.25" customHeight="1">
      <c r="A973" s="134" t="e">
        <f>"HTP.P('&lt;"&amp;#REF!&amp;"&gt;' || "&amp;IF(MID(#REF!,1,6)="L_STUB","NULL","REC."&amp;#REF!)&amp;" || '&lt;/"&amp;#REF!&amp;"&gt;');"</f>
        <v>#REF!</v>
      </c>
      <c r="B973" s="135"/>
      <c r="C973" s="134" t="e">
        <f>"DECODE(C_T."&amp;#REF!&amp;", 0, NULL, C_T."&amp;#REF!&amp;") AS "&amp;#REF!&amp;","</f>
        <v>#REF!</v>
      </c>
      <c r="D973" s="135"/>
      <c r="F973" s="135"/>
      <c r="G973" s="135"/>
      <c r="H973" s="135"/>
      <c r="I973" s="135"/>
      <c r="J973" s="135"/>
    </row>
    <row r="974" spans="1:10" ht="11.25" customHeight="1">
      <c r="A974" s="134" t="e">
        <f>"HTP.P('&lt;"&amp;#REF!&amp;"&gt;' || "&amp;IF(MID(#REF!,1,6)="L_STUB","NULL","REC."&amp;#REF!)&amp;" || '&lt;/"&amp;#REF!&amp;"&gt;');"</f>
        <v>#REF!</v>
      </c>
      <c r="B974" s="135"/>
      <c r="C974" s="134" t="e">
        <f>"DECODE(C_T."&amp;#REF!&amp;", 0, NULL, C_T."&amp;#REF!&amp;") AS "&amp;#REF!&amp;","</f>
        <v>#REF!</v>
      </c>
      <c r="D974" s="135"/>
      <c r="F974" s="135"/>
      <c r="G974" s="135"/>
      <c r="H974" s="135"/>
      <c r="I974" s="135"/>
      <c r="J974" s="135"/>
    </row>
    <row r="975" spans="1:10" ht="11.25" customHeight="1">
      <c r="A975" s="134" t="e">
        <f>"HTP.P('&lt;"&amp;#REF!&amp;"&gt;' || "&amp;IF(MID(#REF!,1,6)="L_STUB","NULL","REC."&amp;#REF!)&amp;" || '&lt;/"&amp;#REF!&amp;"&gt;');"</f>
        <v>#REF!</v>
      </c>
      <c r="B975" s="135"/>
      <c r="C975" s="134" t="e">
        <f>"DECODE(C_T."&amp;#REF!&amp;", 0, NULL, C_T."&amp;#REF!&amp;") AS "&amp;#REF!&amp;","</f>
        <v>#REF!</v>
      </c>
      <c r="D975" s="135"/>
      <c r="F975" s="135"/>
      <c r="G975" s="135"/>
      <c r="H975" s="135"/>
      <c r="I975" s="135"/>
      <c r="J975" s="135"/>
    </row>
    <row r="976" spans="1:10" ht="11.25" customHeight="1">
      <c r="A976" s="134" t="e">
        <f>"HTP.P('&lt;"&amp;#REF!&amp;"&gt;' || "&amp;IF(MID(#REF!,1,6)="L_STUB","NULL","REC."&amp;#REF!)&amp;" || '&lt;/"&amp;#REF!&amp;"&gt;');"</f>
        <v>#REF!</v>
      </c>
      <c r="B976" s="135"/>
      <c r="C976" s="134" t="e">
        <f>"DECODE(C_T."&amp;#REF!&amp;", 0, NULL, C_T."&amp;#REF!&amp;") AS "&amp;#REF!&amp;","</f>
        <v>#REF!</v>
      </c>
      <c r="D976" s="135"/>
      <c r="F976" s="135"/>
      <c r="G976" s="135"/>
      <c r="H976" s="135"/>
      <c r="I976" s="135"/>
      <c r="J976" s="135"/>
    </row>
    <row r="977" spans="1:10" ht="11.25" customHeight="1">
      <c r="A977" s="134" t="e">
        <f>"HTP.P('&lt;"&amp;#REF!&amp;"&gt;' || "&amp;IF(MID(#REF!,1,6)="L_STUB","NULL","REC."&amp;#REF!)&amp;" || '&lt;/"&amp;#REF!&amp;"&gt;');"</f>
        <v>#REF!</v>
      </c>
      <c r="B977" s="135"/>
      <c r="C977" s="134" t="e">
        <f>"DECODE(C_T."&amp;#REF!&amp;", 0, NULL, C_T."&amp;#REF!&amp;") AS "&amp;#REF!&amp;","</f>
        <v>#REF!</v>
      </c>
      <c r="D977" s="135"/>
      <c r="F977" s="135"/>
      <c r="G977" s="135"/>
      <c r="H977" s="135"/>
      <c r="I977" s="135"/>
      <c r="J977" s="135"/>
    </row>
    <row r="978" spans="1:10" ht="11.25" customHeight="1">
      <c r="A978" s="134" t="e">
        <f>"HTP.P('&lt;"&amp;#REF!&amp;"&gt;' || "&amp;IF(MID(#REF!,1,6)="L_STUB","NULL","REC."&amp;#REF!)&amp;" || '&lt;/"&amp;#REF!&amp;"&gt;');"</f>
        <v>#REF!</v>
      </c>
      <c r="B978" s="135"/>
      <c r="C978" s="134" t="e">
        <f>"DECODE(C_T."&amp;#REF!&amp;", 0, NULL, C_T."&amp;#REF!&amp;") AS "&amp;#REF!&amp;","</f>
        <v>#REF!</v>
      </c>
      <c r="D978" s="135"/>
      <c r="F978" s="135"/>
      <c r="G978" s="135"/>
      <c r="H978" s="135"/>
      <c r="I978" s="135"/>
      <c r="J978" s="135"/>
    </row>
    <row r="979" spans="1:10" ht="11.25" customHeight="1">
      <c r="A979" s="134" t="e">
        <f>"HTP.P('&lt;"&amp;#REF!&amp;"&gt;' || "&amp;IF(MID(#REF!,1,6)="L_STUB","NULL","REC."&amp;#REF!)&amp;" || '&lt;/"&amp;#REF!&amp;"&gt;');"</f>
        <v>#REF!</v>
      </c>
      <c r="B979" s="135"/>
      <c r="C979" s="134" t="e">
        <f>"DECODE(C_T."&amp;#REF!&amp;", 0, NULL, C_T."&amp;#REF!&amp;") AS "&amp;#REF!&amp;","</f>
        <v>#REF!</v>
      </c>
      <c r="D979" s="135"/>
      <c r="F979" s="135"/>
      <c r="G979" s="135"/>
      <c r="H979" s="135"/>
      <c r="I979" s="135"/>
      <c r="J979" s="135"/>
    </row>
    <row r="980" spans="1:10" ht="11.25" customHeight="1">
      <c r="A980" s="134" t="e">
        <f>"HTP.P('&lt;"&amp;#REF!&amp;"&gt;' || "&amp;IF(MID(#REF!,1,6)="L_STUB","NULL","REC."&amp;#REF!)&amp;" || '&lt;/"&amp;#REF!&amp;"&gt;');"</f>
        <v>#REF!</v>
      </c>
      <c r="B980" s="135"/>
      <c r="C980" s="134" t="e">
        <f>"DECODE(C_T."&amp;#REF!&amp;", 0, NULL, C_T."&amp;#REF!&amp;") AS "&amp;#REF!&amp;","</f>
        <v>#REF!</v>
      </c>
      <c r="D980" s="135"/>
      <c r="F980" s="135"/>
      <c r="G980" s="135"/>
      <c r="H980" s="135"/>
      <c r="I980" s="135"/>
      <c r="J980" s="135"/>
    </row>
    <row r="981" spans="1:10" ht="11.25" customHeight="1">
      <c r="A981" s="134" t="e">
        <f>"HTP.P('&lt;"&amp;#REF!&amp;"&gt;' || "&amp;IF(MID(#REF!,1,6)="L_STUB","NULL","REC."&amp;#REF!)&amp;" || '&lt;/"&amp;#REF!&amp;"&gt;');"</f>
        <v>#REF!</v>
      </c>
      <c r="B981" s="135"/>
      <c r="C981" s="134" t="e">
        <f>"DECODE(C_T."&amp;#REF!&amp;", 0, NULL, C_T."&amp;#REF!&amp;") AS "&amp;#REF!&amp;","</f>
        <v>#REF!</v>
      </c>
      <c r="D981" s="135"/>
      <c r="F981" s="135"/>
      <c r="G981" s="135"/>
      <c r="H981" s="135"/>
      <c r="I981" s="135"/>
      <c r="J981" s="135"/>
    </row>
    <row r="982" spans="1:10" ht="11.25" customHeight="1">
      <c r="A982" s="134" t="e">
        <f>"HTP.P('&lt;"&amp;#REF!&amp;"&gt;' || "&amp;IF(MID(#REF!,1,6)="L_STUB","NULL","REC."&amp;#REF!)&amp;" || '&lt;/"&amp;#REF!&amp;"&gt;');"</f>
        <v>#REF!</v>
      </c>
      <c r="B982" s="135"/>
      <c r="C982" s="134" t="e">
        <f>"DECODE(C_T."&amp;#REF!&amp;", 0, NULL, C_T."&amp;#REF!&amp;") AS "&amp;#REF!&amp;","</f>
        <v>#REF!</v>
      </c>
      <c r="D982" s="135"/>
      <c r="F982" s="135"/>
      <c r="G982" s="135"/>
      <c r="H982" s="135"/>
      <c r="I982" s="135"/>
      <c r="J982" s="135"/>
    </row>
    <row r="983" spans="1:10" ht="11.25" customHeight="1">
      <c r="A983" s="134" t="e">
        <f>"HTP.P('&lt;"&amp;#REF!&amp;"&gt;' || "&amp;IF(MID(#REF!,1,6)="L_STUB","NULL","REC."&amp;#REF!)&amp;" || '&lt;/"&amp;#REF!&amp;"&gt;');"</f>
        <v>#REF!</v>
      </c>
      <c r="B983" s="135"/>
      <c r="C983" s="134" t="e">
        <f>"DECODE(C_T."&amp;#REF!&amp;", 0, NULL, C_T."&amp;#REF!&amp;") AS "&amp;#REF!&amp;","</f>
        <v>#REF!</v>
      </c>
      <c r="D983" s="135"/>
      <c r="F983" s="135"/>
      <c r="G983" s="135"/>
      <c r="H983" s="135"/>
      <c r="I983" s="135"/>
      <c r="J983" s="135"/>
    </row>
    <row r="984" spans="1:10" ht="11.25" customHeight="1">
      <c r="A984" s="134" t="e">
        <f>"HTP.P('&lt;"&amp;#REF!&amp;"&gt;' || "&amp;IF(MID(#REF!,1,6)="L_STUB","NULL","REC."&amp;#REF!)&amp;" || '&lt;/"&amp;#REF!&amp;"&gt;');"</f>
        <v>#REF!</v>
      </c>
      <c r="B984" s="135"/>
      <c r="C984" s="134" t="e">
        <f>"DECODE(C_T."&amp;#REF!&amp;", 0, NULL, C_T."&amp;#REF!&amp;") AS "&amp;#REF!&amp;","</f>
        <v>#REF!</v>
      </c>
      <c r="D984" s="135"/>
      <c r="F984" s="135"/>
      <c r="G984" s="135"/>
      <c r="H984" s="135"/>
      <c r="I984" s="135"/>
      <c r="J984" s="135"/>
    </row>
    <row r="985" spans="1:10" ht="11.25" customHeight="1">
      <c r="A985" s="134" t="e">
        <f>"HTP.P('&lt;"&amp;#REF!&amp;"&gt;' || "&amp;IF(MID(#REF!,1,6)="L_STUB","NULL","REC."&amp;#REF!)&amp;" || '&lt;/"&amp;#REF!&amp;"&gt;');"</f>
        <v>#REF!</v>
      </c>
      <c r="B985" s="135"/>
      <c r="C985" s="134" t="e">
        <f>"DECODE(C_T."&amp;#REF!&amp;", 0, NULL, C_T."&amp;#REF!&amp;") AS "&amp;#REF!&amp;","</f>
        <v>#REF!</v>
      </c>
      <c r="D985" s="135"/>
      <c r="F985" s="135"/>
      <c r="G985" s="135"/>
      <c r="H985" s="135"/>
      <c r="I985" s="135"/>
      <c r="J985" s="135"/>
    </row>
    <row r="986" spans="1:10" ht="11.25" customHeight="1">
      <c r="A986" s="134" t="e">
        <f>"HTP.P('&lt;"&amp;#REF!&amp;"&gt;' || "&amp;IF(MID(#REF!,1,6)="L_STUB","NULL","REC."&amp;#REF!)&amp;" || '&lt;/"&amp;#REF!&amp;"&gt;');"</f>
        <v>#REF!</v>
      </c>
      <c r="B986" s="135"/>
      <c r="C986" s="134" t="e">
        <f>"DECODE(C_T."&amp;#REF!&amp;", 0, NULL, C_T."&amp;#REF!&amp;") AS "&amp;#REF!&amp;","</f>
        <v>#REF!</v>
      </c>
      <c r="D986" s="135"/>
      <c r="F986" s="135"/>
      <c r="G986" s="135"/>
      <c r="H986" s="135"/>
      <c r="I986" s="135"/>
      <c r="J986" s="135"/>
    </row>
    <row r="987" spans="1:10" ht="11.25" customHeight="1">
      <c r="A987" s="134" t="e">
        <f>"HTP.P('&lt;"&amp;#REF!&amp;"&gt;' || "&amp;IF(MID(#REF!,1,6)="L_STUB","NULL","REC."&amp;#REF!)&amp;" || '&lt;/"&amp;#REF!&amp;"&gt;');"</f>
        <v>#REF!</v>
      </c>
      <c r="B987" s="135"/>
      <c r="C987" s="134" t="e">
        <f>"DECODE(C_T."&amp;#REF!&amp;", 0, NULL, C_T."&amp;#REF!&amp;") AS "&amp;#REF!&amp;","</f>
        <v>#REF!</v>
      </c>
      <c r="D987" s="135"/>
      <c r="F987" s="135"/>
      <c r="G987" s="135"/>
      <c r="H987" s="135"/>
      <c r="I987" s="135"/>
      <c r="J987" s="135"/>
    </row>
    <row r="988" spans="1:10" ht="11.25" customHeight="1">
      <c r="A988" s="134" t="e">
        <f>"HTP.P('&lt;"&amp;#REF!&amp;"&gt;' || "&amp;IF(MID(#REF!,1,6)="L_STUB","NULL","REC."&amp;#REF!)&amp;" || '&lt;/"&amp;#REF!&amp;"&gt;');"</f>
        <v>#REF!</v>
      </c>
      <c r="B988" s="135"/>
      <c r="C988" s="134" t="e">
        <f>"DECODE(C_T."&amp;#REF!&amp;", 0, NULL, C_T."&amp;#REF!&amp;") AS "&amp;#REF!&amp;","</f>
        <v>#REF!</v>
      </c>
      <c r="D988" s="135"/>
      <c r="F988" s="135"/>
      <c r="G988" s="135"/>
      <c r="H988" s="135"/>
      <c r="I988" s="135"/>
      <c r="J988" s="135"/>
    </row>
    <row r="989" spans="1:10" ht="11.25" customHeight="1">
      <c r="A989" s="134" t="e">
        <f>"HTP.P('&lt;"&amp;#REF!&amp;"&gt;' || "&amp;IF(MID(#REF!,1,6)="L_STUB","NULL","REC."&amp;#REF!)&amp;" || '&lt;/"&amp;#REF!&amp;"&gt;');"</f>
        <v>#REF!</v>
      </c>
      <c r="B989" s="135"/>
      <c r="C989" s="134" t="e">
        <f>"DECODE(C_T."&amp;#REF!&amp;", 0, NULL, C_T."&amp;#REF!&amp;") AS "&amp;#REF!&amp;","</f>
        <v>#REF!</v>
      </c>
      <c r="D989" s="135"/>
      <c r="F989" s="135"/>
      <c r="G989" s="135"/>
      <c r="H989" s="135"/>
      <c r="I989" s="135"/>
      <c r="J989" s="135"/>
    </row>
    <row r="990" spans="1:10" ht="11.25" customHeight="1">
      <c r="A990" s="134" t="e">
        <f>"HTP.P('&lt;"&amp;#REF!&amp;"&gt;' || "&amp;IF(MID(#REF!,1,6)="L_STUB","NULL","REC."&amp;#REF!)&amp;" || '&lt;/"&amp;#REF!&amp;"&gt;');"</f>
        <v>#REF!</v>
      </c>
      <c r="B990" s="135"/>
      <c r="C990" s="134" t="e">
        <f>"DECODE(C_T."&amp;#REF!&amp;", 0, NULL, C_T."&amp;#REF!&amp;") AS "&amp;#REF!&amp;","</f>
        <v>#REF!</v>
      </c>
      <c r="D990" s="135"/>
      <c r="F990" s="135"/>
      <c r="G990" s="135"/>
      <c r="H990" s="135"/>
      <c r="I990" s="135"/>
      <c r="J990" s="135"/>
    </row>
    <row r="991" spans="1:10" ht="11.25" customHeight="1">
      <c r="A991" s="134" t="e">
        <f>"HTP.P('&lt;"&amp;#REF!&amp;"&gt;' || "&amp;IF(MID(#REF!,1,6)="L_STUB","NULL","REC."&amp;#REF!)&amp;" || '&lt;/"&amp;#REF!&amp;"&gt;');"</f>
        <v>#REF!</v>
      </c>
      <c r="B991" s="135"/>
      <c r="C991" s="134" t="e">
        <f>"DECODE(C_T."&amp;#REF!&amp;", 0, NULL, C_T."&amp;#REF!&amp;") AS "&amp;#REF!&amp;","</f>
        <v>#REF!</v>
      </c>
      <c r="D991" s="135"/>
      <c r="F991" s="135"/>
      <c r="G991" s="135"/>
      <c r="H991" s="135"/>
      <c r="I991" s="135"/>
      <c r="J991" s="135"/>
    </row>
    <row r="992" spans="1:10" ht="11.25" customHeight="1">
      <c r="A992" s="134" t="e">
        <f>"HTP.P('&lt;"&amp;#REF!&amp;"&gt;' || "&amp;IF(MID(#REF!,1,6)="L_STUB","NULL","REC."&amp;#REF!)&amp;" || '&lt;/"&amp;#REF!&amp;"&gt;');"</f>
        <v>#REF!</v>
      </c>
      <c r="B992" s="135"/>
      <c r="C992" s="134" t="e">
        <f>"DECODE(C_T."&amp;#REF!&amp;", 0, NULL, C_T."&amp;#REF!&amp;") AS "&amp;#REF!&amp;","</f>
        <v>#REF!</v>
      </c>
      <c r="D992" s="135"/>
      <c r="F992" s="135"/>
      <c r="G992" s="135"/>
      <c r="H992" s="135"/>
      <c r="I992" s="135"/>
      <c r="J992" s="135"/>
    </row>
    <row r="993" spans="1:10" ht="11.25" customHeight="1">
      <c r="A993" s="135"/>
      <c r="B993" s="135"/>
      <c r="C993" s="135"/>
      <c r="D993" s="135"/>
      <c r="F993" s="135"/>
      <c r="G993" s="135"/>
      <c r="H993" s="135"/>
      <c r="I993" s="135"/>
      <c r="J993" s="135"/>
    </row>
    <row r="994" spans="1:10" ht="11.25" customHeight="1">
      <c r="A994" s="135"/>
      <c r="B994" s="135"/>
      <c r="C994" s="135"/>
      <c r="D994" s="135"/>
      <c r="F994" s="135"/>
      <c r="G994" s="135"/>
      <c r="H994" s="135"/>
      <c r="I994" s="135"/>
      <c r="J994" s="135"/>
    </row>
    <row r="995" spans="1:10" ht="11.25" customHeight="1">
      <c r="A995" s="135"/>
      <c r="B995" s="135"/>
      <c r="C995" s="135"/>
      <c r="D995" s="135"/>
      <c r="F995" s="135"/>
      <c r="G995" s="135"/>
      <c r="H995" s="135"/>
      <c r="I995" s="135"/>
      <c r="J995" s="135"/>
    </row>
    <row r="996" spans="1:10" ht="11.25" customHeight="1">
      <c r="A996" s="135"/>
      <c r="B996" s="135"/>
      <c r="C996" s="135"/>
      <c r="D996" s="135"/>
      <c r="F996" s="135"/>
      <c r="G996" s="135"/>
      <c r="H996" s="135"/>
      <c r="I996" s="135"/>
      <c r="J996" s="135"/>
    </row>
    <row r="997" spans="1:10" ht="11.25" customHeight="1">
      <c r="A997" s="135"/>
      <c r="B997" s="135"/>
      <c r="C997" s="135"/>
      <c r="D997" s="135"/>
      <c r="F997" s="135"/>
      <c r="G997" s="135"/>
      <c r="H997" s="135"/>
      <c r="I997" s="135"/>
      <c r="J997" s="135"/>
    </row>
    <row r="998" spans="1:10" ht="11.25" customHeight="1">
      <c r="A998" s="135"/>
      <c r="B998" s="135"/>
      <c r="C998" s="135"/>
      <c r="D998" s="135"/>
      <c r="F998" s="135"/>
      <c r="G998" s="135"/>
      <c r="H998" s="135"/>
      <c r="I998" s="135"/>
      <c r="J998" s="135"/>
    </row>
    <row r="999" spans="1:10" ht="11.25" customHeight="1">
      <c r="A999" s="135"/>
      <c r="B999" s="135"/>
      <c r="C999" s="135"/>
      <c r="D999" s="135"/>
      <c r="F999" s="135"/>
      <c r="G999" s="135"/>
      <c r="H999" s="135"/>
      <c r="I999" s="135"/>
      <c r="J999" s="135"/>
    </row>
    <row r="1000" spans="1:10" ht="11.25" customHeight="1">
      <c r="A1000" s="135"/>
      <c r="B1000" s="135"/>
      <c r="C1000" s="135"/>
      <c r="D1000" s="135"/>
      <c r="F1000" s="135"/>
      <c r="G1000" s="135"/>
      <c r="H1000" s="135"/>
      <c r="I1000" s="135"/>
      <c r="J1000" s="135"/>
    </row>
    <row r="1001" spans="1:10" ht="11.25" customHeight="1">
      <c r="A1001" s="135"/>
      <c r="B1001" s="135"/>
      <c r="C1001" s="135"/>
      <c r="D1001" s="135"/>
      <c r="F1001" s="135"/>
      <c r="G1001" s="135"/>
      <c r="H1001" s="135"/>
      <c r="I1001" s="135"/>
      <c r="J1001" s="135"/>
    </row>
    <row r="1002" spans="1:10" ht="11.25" customHeight="1">
      <c r="A1002" s="135"/>
      <c r="B1002" s="135"/>
      <c r="C1002" s="135"/>
      <c r="D1002" s="135"/>
      <c r="F1002" s="135"/>
      <c r="G1002" s="135"/>
      <c r="H1002" s="135"/>
      <c r="I1002" s="135"/>
      <c r="J1002" s="135"/>
    </row>
    <row r="1003" spans="1:10" ht="11.25" customHeight="1">
      <c r="A1003" s="135"/>
      <c r="B1003" s="135"/>
      <c r="C1003" s="135"/>
      <c r="D1003" s="135"/>
      <c r="F1003" s="135"/>
      <c r="G1003" s="135"/>
      <c r="H1003" s="135"/>
      <c r="I1003" s="135"/>
      <c r="J1003" s="135"/>
    </row>
    <row r="1004" spans="1:10" ht="11.25" customHeight="1">
      <c r="A1004" s="135"/>
      <c r="B1004" s="135"/>
      <c r="C1004" s="135"/>
      <c r="D1004" s="135"/>
      <c r="F1004" s="135"/>
      <c r="G1004" s="135"/>
      <c r="H1004" s="135"/>
      <c r="I1004" s="135"/>
      <c r="J1004" s="135"/>
    </row>
    <row r="1005" spans="1:10" ht="11.25" customHeight="1">
      <c r="A1005" s="135"/>
      <c r="B1005" s="135"/>
      <c r="C1005" s="135"/>
      <c r="D1005" s="135"/>
      <c r="F1005" s="135"/>
      <c r="G1005" s="135"/>
      <c r="H1005" s="135"/>
      <c r="I1005" s="135"/>
      <c r="J1005" s="135"/>
    </row>
    <row r="1006" spans="1:10" ht="11.25" customHeight="1">
      <c r="A1006" s="135"/>
      <c r="B1006" s="135"/>
      <c r="C1006" s="135"/>
      <c r="D1006" s="135"/>
      <c r="F1006" s="135"/>
      <c r="G1006" s="135"/>
      <c r="H1006" s="135"/>
      <c r="I1006" s="135"/>
      <c r="J1006" s="135"/>
    </row>
    <row r="1007" spans="1:10" ht="11.25" customHeight="1">
      <c r="A1007" s="135"/>
      <c r="B1007" s="135"/>
      <c r="C1007" s="135"/>
      <c r="D1007" s="135"/>
      <c r="F1007" s="135"/>
      <c r="G1007" s="135"/>
      <c r="H1007" s="135"/>
      <c r="I1007" s="135"/>
      <c r="J1007" s="135"/>
    </row>
    <row r="1008" spans="1:10" ht="11.25" customHeight="1">
      <c r="A1008" s="135"/>
      <c r="B1008" s="135"/>
      <c r="C1008" s="135"/>
      <c r="D1008" s="135"/>
      <c r="F1008" s="135"/>
      <c r="G1008" s="135"/>
      <c r="H1008" s="135"/>
      <c r="I1008" s="135"/>
      <c r="J1008" s="135"/>
    </row>
    <row r="1009" spans="1:10" ht="11.25" customHeight="1">
      <c r="A1009" s="135"/>
      <c r="B1009" s="135"/>
      <c r="C1009" s="135"/>
      <c r="D1009" s="135"/>
      <c r="F1009" s="135"/>
      <c r="G1009" s="135"/>
      <c r="H1009" s="135"/>
      <c r="I1009" s="135"/>
      <c r="J1009" s="135"/>
    </row>
    <row r="1010" spans="1:10" ht="11.25" customHeight="1">
      <c r="A1010" s="135"/>
      <c r="B1010" s="135"/>
      <c r="C1010" s="135"/>
      <c r="D1010" s="135"/>
      <c r="F1010" s="135"/>
      <c r="G1010" s="135"/>
      <c r="H1010" s="135"/>
      <c r="I1010" s="135"/>
      <c r="J1010" s="135"/>
    </row>
    <row r="1011" spans="1:10" ht="11.25" customHeight="1">
      <c r="A1011" s="135"/>
      <c r="B1011" s="135"/>
      <c r="C1011" s="135"/>
      <c r="D1011" s="135"/>
      <c r="F1011" s="135"/>
      <c r="G1011" s="135"/>
      <c r="H1011" s="135"/>
      <c r="I1011" s="135"/>
      <c r="J1011" s="135"/>
    </row>
    <row r="1012" spans="1:10" ht="11.25" customHeight="1">
      <c r="A1012" s="135"/>
      <c r="B1012" s="135"/>
      <c r="C1012" s="135"/>
      <c r="D1012" s="135"/>
      <c r="F1012" s="135"/>
      <c r="G1012" s="135"/>
      <c r="H1012" s="135"/>
      <c r="I1012" s="135"/>
      <c r="J1012" s="135"/>
    </row>
    <row r="1013" spans="1:10" ht="11.25" customHeight="1">
      <c r="A1013" s="135"/>
      <c r="B1013" s="135"/>
      <c r="C1013" s="135"/>
      <c r="D1013" s="135"/>
      <c r="F1013" s="135"/>
      <c r="G1013" s="135"/>
      <c r="H1013" s="135"/>
      <c r="I1013" s="135"/>
      <c r="J1013" s="135"/>
    </row>
    <row r="1014" spans="1:10" ht="11.25" customHeight="1">
      <c r="A1014" s="135"/>
      <c r="B1014" s="135"/>
      <c r="C1014" s="135"/>
      <c r="D1014" s="135"/>
      <c r="F1014" s="135"/>
      <c r="G1014" s="135"/>
      <c r="H1014" s="135"/>
      <c r="I1014" s="135"/>
      <c r="J1014" s="135"/>
    </row>
    <row r="1015" spans="1:10" ht="11.25" customHeight="1">
      <c r="A1015" s="135"/>
      <c r="B1015" s="135"/>
      <c r="C1015" s="135"/>
      <c r="D1015" s="135"/>
      <c r="F1015" s="135"/>
      <c r="G1015" s="135"/>
      <c r="H1015" s="135"/>
      <c r="I1015" s="135"/>
      <c r="J1015" s="135"/>
    </row>
    <row r="1016" spans="1:10" ht="11.25" customHeight="1">
      <c r="A1016" s="135"/>
      <c r="B1016" s="135"/>
      <c r="C1016" s="135"/>
      <c r="D1016" s="135"/>
      <c r="F1016" s="135"/>
      <c r="G1016" s="135"/>
      <c r="H1016" s="135"/>
      <c r="I1016" s="135"/>
      <c r="J1016" s="135"/>
    </row>
    <row r="1017" spans="1:10" ht="11.25" customHeight="1">
      <c r="A1017" s="135"/>
      <c r="B1017" s="135"/>
      <c r="C1017" s="135"/>
      <c r="D1017" s="135"/>
      <c r="F1017" s="135"/>
      <c r="G1017" s="135"/>
      <c r="H1017" s="135"/>
      <c r="I1017" s="135"/>
      <c r="J1017" s="135"/>
    </row>
    <row r="1018" spans="1:10" ht="11.25" customHeight="1">
      <c r="A1018" s="135"/>
      <c r="B1018" s="135"/>
      <c r="C1018" s="135"/>
      <c r="D1018" s="135"/>
      <c r="F1018" s="135"/>
      <c r="G1018" s="135"/>
      <c r="H1018" s="135"/>
      <c r="I1018" s="135"/>
      <c r="J1018" s="135"/>
    </row>
    <row r="1019" spans="1:10" ht="11.25" customHeight="1">
      <c r="A1019" s="135"/>
      <c r="B1019" s="135"/>
      <c r="C1019" s="135"/>
      <c r="D1019" s="135"/>
      <c r="F1019" s="135"/>
      <c r="G1019" s="135"/>
      <c r="H1019" s="135"/>
      <c r="I1019" s="135"/>
      <c r="J1019" s="135"/>
    </row>
    <row r="1020" spans="1:10" ht="11.25" customHeight="1">
      <c r="A1020" s="135"/>
      <c r="B1020" s="135"/>
      <c r="C1020" s="135"/>
      <c r="D1020" s="135"/>
      <c r="F1020" s="135"/>
      <c r="G1020" s="135"/>
      <c r="H1020" s="135"/>
      <c r="I1020" s="135"/>
      <c r="J1020" s="135"/>
    </row>
    <row r="1021" spans="1:10" ht="11.25" customHeight="1">
      <c r="A1021" s="135"/>
      <c r="B1021" s="135"/>
      <c r="C1021" s="135"/>
      <c r="D1021" s="135"/>
      <c r="F1021" s="135"/>
      <c r="G1021" s="135"/>
      <c r="H1021" s="135"/>
      <c r="I1021" s="135"/>
      <c r="J1021" s="135"/>
    </row>
    <row r="1022" spans="1:10" ht="11.25" customHeight="1">
      <c r="A1022" s="135"/>
      <c r="B1022" s="135"/>
      <c r="C1022" s="135"/>
      <c r="D1022" s="135"/>
      <c r="F1022" s="135"/>
      <c r="G1022" s="135"/>
      <c r="H1022" s="135"/>
      <c r="I1022" s="135"/>
      <c r="J1022" s="135"/>
    </row>
    <row r="1023" spans="1:10" ht="11.25" customHeight="1">
      <c r="A1023" s="135"/>
      <c r="B1023" s="135"/>
      <c r="C1023" s="135"/>
      <c r="D1023" s="135"/>
      <c r="F1023" s="135"/>
      <c r="G1023" s="135"/>
      <c r="H1023" s="135"/>
      <c r="I1023" s="135"/>
      <c r="J1023" s="135"/>
    </row>
    <row r="1024" spans="1:10" ht="11.25" customHeight="1">
      <c r="A1024" s="135"/>
      <c r="B1024" s="135"/>
      <c r="C1024" s="135"/>
      <c r="D1024" s="135"/>
      <c r="F1024" s="135"/>
      <c r="G1024" s="135"/>
      <c r="H1024" s="135"/>
      <c r="I1024" s="135"/>
      <c r="J1024" s="135"/>
    </row>
    <row r="1025" spans="1:10" ht="11.25" customHeight="1">
      <c r="A1025" s="135"/>
      <c r="B1025" s="135"/>
      <c r="C1025" s="135"/>
      <c r="D1025" s="135"/>
      <c r="F1025" s="135"/>
      <c r="G1025" s="135"/>
      <c r="H1025" s="135"/>
      <c r="I1025" s="135"/>
      <c r="J1025" s="135"/>
    </row>
    <row r="1026" spans="1:10" ht="11.25" customHeight="1">
      <c r="A1026" s="135"/>
      <c r="B1026" s="135"/>
      <c r="C1026" s="135"/>
      <c r="D1026" s="135"/>
      <c r="F1026" s="135"/>
      <c r="G1026" s="135"/>
      <c r="H1026" s="135"/>
      <c r="I1026" s="135"/>
      <c r="J1026" s="135"/>
    </row>
    <row r="1027" spans="1:10" ht="11.25" customHeight="1">
      <c r="A1027" s="135"/>
      <c r="B1027" s="135"/>
      <c r="C1027" s="135"/>
      <c r="D1027" s="135"/>
      <c r="F1027" s="135"/>
      <c r="G1027" s="135"/>
      <c r="H1027" s="135"/>
      <c r="I1027" s="135"/>
      <c r="J1027" s="135"/>
    </row>
    <row r="1028" spans="1:10" ht="11.25" customHeight="1">
      <c r="A1028" s="135"/>
      <c r="B1028" s="135"/>
      <c r="C1028" s="135"/>
      <c r="D1028" s="135"/>
      <c r="F1028" s="135"/>
      <c r="G1028" s="135"/>
      <c r="H1028" s="135"/>
      <c r="I1028" s="135"/>
      <c r="J1028" s="135"/>
    </row>
    <row r="1029" spans="1:10" ht="11.25" customHeight="1">
      <c r="A1029" s="135"/>
      <c r="B1029" s="135"/>
      <c r="C1029" s="135"/>
      <c r="D1029" s="135"/>
      <c r="F1029" s="135"/>
      <c r="G1029" s="135"/>
      <c r="H1029" s="135"/>
      <c r="I1029" s="135"/>
      <c r="J1029" s="135"/>
    </row>
    <row r="1030" spans="1:10" ht="11.25" customHeight="1">
      <c r="A1030" s="135"/>
      <c r="B1030" s="135"/>
      <c r="C1030" s="135"/>
      <c r="D1030" s="135"/>
      <c r="F1030" s="135"/>
      <c r="G1030" s="135"/>
      <c r="H1030" s="135"/>
      <c r="I1030" s="135"/>
      <c r="J1030" s="135"/>
    </row>
    <row r="1031" spans="1:10" ht="11.25" customHeight="1">
      <c r="A1031" s="135"/>
      <c r="B1031" s="135"/>
      <c r="C1031" s="135"/>
      <c r="D1031" s="135"/>
      <c r="F1031" s="135"/>
      <c r="G1031" s="135"/>
      <c r="H1031" s="135"/>
      <c r="I1031" s="135"/>
      <c r="J1031" s="135"/>
    </row>
    <row r="1032" spans="1:10" ht="11.25" customHeight="1">
      <c r="A1032" s="135"/>
      <c r="B1032" s="135"/>
      <c r="C1032" s="135"/>
      <c r="D1032" s="135"/>
      <c r="F1032" s="135"/>
      <c r="G1032" s="135"/>
      <c r="H1032" s="135"/>
      <c r="I1032" s="135"/>
      <c r="J1032" s="135"/>
    </row>
    <row r="1033" spans="1:10" ht="11.25" customHeight="1">
      <c r="A1033" s="135"/>
      <c r="B1033" s="135"/>
      <c r="C1033" s="135"/>
      <c r="D1033" s="135"/>
      <c r="F1033" s="135"/>
      <c r="G1033" s="135"/>
      <c r="H1033" s="135"/>
      <c r="I1033" s="135"/>
      <c r="J1033" s="135"/>
    </row>
    <row r="1034" spans="1:10" ht="11.25" customHeight="1">
      <c r="A1034" s="135"/>
      <c r="B1034" s="135"/>
      <c r="C1034" s="135"/>
      <c r="D1034" s="135"/>
      <c r="F1034" s="135"/>
      <c r="G1034" s="135"/>
      <c r="H1034" s="135"/>
      <c r="I1034" s="135"/>
      <c r="J1034" s="135"/>
    </row>
    <row r="1035" spans="1:10" ht="11.25" customHeight="1">
      <c r="A1035" s="135"/>
      <c r="B1035" s="135"/>
      <c r="C1035" s="135"/>
      <c r="D1035" s="135"/>
      <c r="F1035" s="135"/>
      <c r="G1035" s="135"/>
      <c r="H1035" s="135"/>
      <c r="I1035" s="135"/>
      <c r="J1035" s="135"/>
    </row>
    <row r="1036" spans="1:10" ht="11.25" customHeight="1">
      <c r="A1036" s="135"/>
      <c r="B1036" s="135"/>
      <c r="C1036" s="135"/>
      <c r="D1036" s="135"/>
      <c r="F1036" s="135"/>
      <c r="G1036" s="135"/>
      <c r="H1036" s="135"/>
      <c r="I1036" s="135"/>
      <c r="J1036" s="135"/>
    </row>
    <row r="1037" spans="1:10" ht="11.25" customHeight="1">
      <c r="A1037" s="135"/>
      <c r="B1037" s="135"/>
      <c r="C1037" s="135"/>
      <c r="D1037" s="135"/>
      <c r="F1037" s="135"/>
      <c r="G1037" s="135"/>
      <c r="H1037" s="135"/>
      <c r="I1037" s="135"/>
      <c r="J1037" s="135"/>
    </row>
    <row r="1038" spans="1:10" ht="11.25" customHeight="1">
      <c r="A1038" s="135"/>
      <c r="B1038" s="135"/>
      <c r="C1038" s="135"/>
      <c r="D1038" s="135"/>
      <c r="F1038" s="135"/>
      <c r="G1038" s="135"/>
      <c r="H1038" s="135"/>
      <c r="I1038" s="135"/>
      <c r="J1038" s="135"/>
    </row>
    <row r="1039" spans="1:10" ht="11.25" customHeight="1">
      <c r="A1039" s="135"/>
      <c r="B1039" s="135"/>
      <c r="C1039" s="135"/>
      <c r="D1039" s="135"/>
      <c r="F1039" s="135"/>
      <c r="G1039" s="135"/>
      <c r="H1039" s="135"/>
      <c r="I1039" s="135"/>
      <c r="J1039" s="135"/>
    </row>
    <row r="1040" spans="1:10" ht="11.25" customHeight="1">
      <c r="A1040" s="135"/>
      <c r="B1040" s="135"/>
      <c r="C1040" s="135"/>
      <c r="D1040" s="135"/>
      <c r="F1040" s="135"/>
      <c r="G1040" s="135"/>
      <c r="H1040" s="135"/>
      <c r="I1040" s="135"/>
      <c r="J1040" s="135"/>
    </row>
    <row r="1041" spans="1:10" ht="11.25" customHeight="1">
      <c r="A1041" s="135"/>
      <c r="B1041" s="135"/>
      <c r="C1041" s="135"/>
      <c r="D1041" s="135"/>
      <c r="F1041" s="135"/>
      <c r="G1041" s="135"/>
      <c r="H1041" s="135"/>
      <c r="I1041" s="135"/>
      <c r="J1041" s="135"/>
    </row>
    <row r="1042" spans="1:10" ht="11.25" customHeight="1">
      <c r="A1042" s="135"/>
      <c r="B1042" s="135"/>
      <c r="C1042" s="135"/>
      <c r="D1042" s="135"/>
      <c r="F1042" s="135"/>
      <c r="G1042" s="135"/>
      <c r="H1042" s="135"/>
      <c r="I1042" s="135"/>
      <c r="J1042" s="135"/>
    </row>
    <row r="1043" spans="1:10" ht="11.25" customHeight="1">
      <c r="A1043" s="135"/>
      <c r="B1043" s="135"/>
      <c r="C1043" s="135"/>
      <c r="D1043" s="135"/>
      <c r="F1043" s="135"/>
      <c r="G1043" s="135"/>
      <c r="H1043" s="135"/>
      <c r="I1043" s="135"/>
      <c r="J1043" s="135"/>
    </row>
    <row r="1044" spans="1:10" ht="11.25" customHeight="1">
      <c r="A1044" s="135"/>
      <c r="B1044" s="135"/>
      <c r="C1044" s="135"/>
      <c r="D1044" s="135"/>
      <c r="F1044" s="135"/>
      <c r="G1044" s="135"/>
      <c r="H1044" s="135"/>
      <c r="I1044" s="135"/>
      <c r="J1044" s="135"/>
    </row>
    <row r="1045" spans="1:10" ht="11.25" customHeight="1">
      <c r="A1045" s="135"/>
      <c r="B1045" s="135"/>
      <c r="C1045" s="135"/>
      <c r="D1045" s="135"/>
      <c r="F1045" s="135"/>
      <c r="G1045" s="135"/>
      <c r="H1045" s="135"/>
      <c r="I1045" s="135"/>
      <c r="J1045" s="135"/>
    </row>
    <row r="1046" spans="1:10" ht="11.25" customHeight="1">
      <c r="A1046" s="135"/>
      <c r="B1046" s="135"/>
      <c r="C1046" s="135"/>
      <c r="D1046" s="135"/>
      <c r="F1046" s="135"/>
      <c r="G1046" s="135"/>
      <c r="H1046" s="135"/>
      <c r="I1046" s="135"/>
      <c r="J1046" s="135"/>
    </row>
    <row r="1047" spans="1:10" ht="11.25" customHeight="1">
      <c r="A1047" s="135"/>
      <c r="B1047" s="135"/>
      <c r="C1047" s="135"/>
      <c r="D1047" s="135"/>
      <c r="F1047" s="135"/>
      <c r="G1047" s="135"/>
      <c r="H1047" s="135"/>
      <c r="I1047" s="135"/>
      <c r="J1047" s="135"/>
    </row>
    <row r="1048" spans="1:10" ht="11.25" customHeight="1">
      <c r="A1048" s="135"/>
      <c r="B1048" s="135"/>
      <c r="C1048" s="135"/>
      <c r="D1048" s="135"/>
      <c r="F1048" s="135"/>
      <c r="G1048" s="135"/>
      <c r="H1048" s="135"/>
      <c r="I1048" s="135"/>
      <c r="J1048" s="135"/>
    </row>
    <row r="1049" spans="1:10" ht="11.25" customHeight="1">
      <c r="A1049" s="135"/>
      <c r="B1049" s="135"/>
      <c r="C1049" s="135"/>
      <c r="D1049" s="135"/>
      <c r="F1049" s="135"/>
      <c r="G1049" s="135"/>
      <c r="H1049" s="135"/>
      <c r="I1049" s="135"/>
      <c r="J1049" s="135"/>
    </row>
    <row r="1050" spans="1:10" ht="11.25" customHeight="1">
      <c r="A1050" s="135"/>
      <c r="B1050" s="135"/>
      <c r="C1050" s="135"/>
      <c r="D1050" s="135"/>
      <c r="F1050" s="135"/>
      <c r="G1050" s="135"/>
      <c r="H1050" s="135"/>
      <c r="I1050" s="135"/>
      <c r="J1050" s="135"/>
    </row>
    <row r="1051" spans="1:10" ht="11.25" customHeight="1">
      <c r="A1051" s="135"/>
      <c r="B1051" s="135"/>
      <c r="C1051" s="135"/>
      <c r="D1051" s="135"/>
      <c r="F1051" s="135"/>
      <c r="G1051" s="135"/>
      <c r="H1051" s="135"/>
      <c r="I1051" s="135"/>
      <c r="J1051" s="135"/>
    </row>
    <row r="1052" spans="1:10" ht="11.25" customHeight="1">
      <c r="A1052" s="135"/>
      <c r="B1052" s="135"/>
      <c r="C1052" s="135"/>
      <c r="D1052" s="135"/>
      <c r="F1052" s="135"/>
      <c r="G1052" s="135"/>
      <c r="H1052" s="135"/>
      <c r="I1052" s="135"/>
      <c r="J1052" s="135"/>
    </row>
    <row r="1053" spans="1:10" ht="11.25" customHeight="1">
      <c r="A1053" s="135"/>
      <c r="B1053" s="135"/>
      <c r="C1053" s="135"/>
      <c r="D1053" s="135"/>
      <c r="F1053" s="135"/>
      <c r="G1053" s="135"/>
      <c r="H1053" s="135"/>
      <c r="I1053" s="135"/>
      <c r="J1053" s="135"/>
    </row>
    <row r="1054" spans="1:10" ht="11.25" customHeight="1">
      <c r="A1054" s="135"/>
      <c r="B1054" s="135"/>
      <c r="C1054" s="135"/>
      <c r="D1054" s="135"/>
      <c r="F1054" s="135"/>
      <c r="G1054" s="135"/>
      <c r="H1054" s="135"/>
      <c r="I1054" s="135"/>
      <c r="J1054" s="135"/>
    </row>
    <row r="1055" spans="1:10" ht="11.25" customHeight="1">
      <c r="A1055" s="135"/>
      <c r="B1055" s="135"/>
      <c r="C1055" s="135"/>
      <c r="D1055" s="135"/>
      <c r="F1055" s="135"/>
      <c r="G1055" s="135"/>
      <c r="H1055" s="135"/>
      <c r="I1055" s="135"/>
      <c r="J1055" s="135"/>
    </row>
    <row r="1056" spans="1:10" ht="11.25" customHeight="1">
      <c r="A1056" s="135"/>
      <c r="B1056" s="135"/>
      <c r="C1056" s="135"/>
      <c r="D1056" s="135"/>
      <c r="F1056" s="135"/>
      <c r="G1056" s="135"/>
      <c r="H1056" s="135"/>
      <c r="I1056" s="135"/>
      <c r="J1056" s="135"/>
    </row>
    <row r="1057" spans="1:10" ht="11.25" customHeight="1">
      <c r="A1057" s="135"/>
      <c r="B1057" s="135"/>
      <c r="C1057" s="135"/>
      <c r="D1057" s="135"/>
      <c r="F1057" s="135"/>
      <c r="G1057" s="135"/>
      <c r="H1057" s="135"/>
      <c r="I1057" s="135"/>
      <c r="J1057" s="135"/>
    </row>
    <row r="1058" spans="1:10" ht="11.25" customHeight="1">
      <c r="A1058" s="135"/>
      <c r="B1058" s="135"/>
      <c r="C1058" s="135"/>
      <c r="D1058" s="135"/>
      <c r="F1058" s="135"/>
      <c r="G1058" s="135"/>
      <c r="H1058" s="135"/>
      <c r="I1058" s="135"/>
      <c r="J1058" s="135"/>
    </row>
    <row r="1059" spans="1:10" ht="11.25" customHeight="1">
      <c r="A1059" s="135"/>
      <c r="B1059" s="135"/>
      <c r="C1059" s="135"/>
      <c r="D1059" s="135"/>
      <c r="F1059" s="135"/>
      <c r="G1059" s="135"/>
      <c r="H1059" s="135"/>
      <c r="I1059" s="135"/>
      <c r="J1059" s="135"/>
    </row>
    <row r="1060" spans="1:10" ht="11.25" customHeight="1">
      <c r="A1060" s="135"/>
      <c r="B1060" s="135"/>
      <c r="C1060" s="135"/>
      <c r="D1060" s="135"/>
      <c r="F1060" s="135"/>
      <c r="G1060" s="135"/>
      <c r="H1060" s="135"/>
      <c r="I1060" s="135"/>
      <c r="J1060" s="135"/>
    </row>
    <row r="1061" spans="1:10" ht="11.25" customHeight="1">
      <c r="A1061" s="135"/>
      <c r="B1061" s="135"/>
      <c r="C1061" s="135"/>
      <c r="D1061" s="135"/>
      <c r="F1061" s="135"/>
      <c r="G1061" s="135"/>
      <c r="H1061" s="135"/>
      <c r="I1061" s="135"/>
      <c r="J1061" s="135"/>
    </row>
    <row r="1062" spans="1:10" ht="11.25" customHeight="1">
      <c r="A1062" s="135"/>
      <c r="B1062" s="135"/>
      <c r="C1062" s="135"/>
      <c r="D1062" s="135"/>
      <c r="F1062" s="135"/>
      <c r="G1062" s="135"/>
      <c r="H1062" s="135"/>
      <c r="I1062" s="135"/>
      <c r="J1062" s="135"/>
    </row>
    <row r="1063" spans="1:10" ht="11.25" customHeight="1">
      <c r="A1063" s="135"/>
      <c r="B1063" s="135"/>
      <c r="C1063" s="135"/>
      <c r="D1063" s="135"/>
      <c r="F1063" s="135"/>
      <c r="G1063" s="135"/>
      <c r="H1063" s="135"/>
      <c r="I1063" s="135"/>
      <c r="J1063" s="135"/>
    </row>
    <row r="1064" spans="1:10" ht="11.25" customHeight="1">
      <c r="A1064" s="135"/>
      <c r="B1064" s="135"/>
      <c r="C1064" s="135"/>
      <c r="D1064" s="135"/>
      <c r="F1064" s="135"/>
      <c r="G1064" s="135"/>
      <c r="H1064" s="135"/>
      <c r="I1064" s="135"/>
      <c r="J1064" s="135"/>
    </row>
    <row r="1065" spans="1:10" ht="11.25" customHeight="1">
      <c r="A1065" s="135"/>
      <c r="B1065" s="135"/>
      <c r="C1065" s="135"/>
      <c r="D1065" s="135"/>
      <c r="F1065" s="135"/>
      <c r="G1065" s="135"/>
      <c r="H1065" s="135"/>
      <c r="I1065" s="135"/>
      <c r="J1065" s="135"/>
    </row>
    <row r="1066" spans="1:10" ht="11.25" customHeight="1">
      <c r="A1066" s="135"/>
      <c r="B1066" s="135"/>
      <c r="C1066" s="135"/>
      <c r="D1066" s="135"/>
      <c r="F1066" s="135"/>
      <c r="G1066" s="135"/>
      <c r="H1066" s="135"/>
      <c r="I1066" s="135"/>
      <c r="J1066" s="135"/>
    </row>
    <row r="1067" spans="1:10" ht="11.25" customHeight="1">
      <c r="A1067" s="135"/>
      <c r="B1067" s="135"/>
      <c r="C1067" s="135"/>
      <c r="D1067" s="135"/>
      <c r="F1067" s="135"/>
      <c r="G1067" s="135"/>
      <c r="H1067" s="135"/>
      <c r="I1067" s="135"/>
      <c r="J1067" s="135"/>
    </row>
    <row r="1068" spans="1:10" ht="11.25" customHeight="1">
      <c r="A1068" s="135"/>
      <c r="B1068" s="135"/>
      <c r="C1068" s="135"/>
      <c r="D1068" s="135"/>
      <c r="F1068" s="135"/>
      <c r="G1068" s="135"/>
      <c r="H1068" s="135"/>
      <c r="I1068" s="135"/>
      <c r="J1068" s="135"/>
    </row>
    <row r="1069" spans="1:10" ht="11.25" customHeight="1">
      <c r="A1069" s="135"/>
      <c r="B1069" s="135"/>
      <c r="C1069" s="135"/>
      <c r="D1069" s="135"/>
      <c r="F1069" s="135"/>
      <c r="G1069" s="135"/>
      <c r="H1069" s="135"/>
      <c r="I1069" s="135"/>
      <c r="J1069" s="135"/>
    </row>
    <row r="1070" spans="1:10" ht="11.25" customHeight="1">
      <c r="A1070" s="135"/>
      <c r="B1070" s="135"/>
      <c r="C1070" s="135"/>
      <c r="D1070" s="135"/>
      <c r="F1070" s="135"/>
      <c r="G1070" s="135"/>
      <c r="H1070" s="135"/>
      <c r="I1070" s="135"/>
      <c r="J1070" s="135"/>
    </row>
    <row r="1071" spans="1:10" ht="11.25" customHeight="1">
      <c r="A1071" s="135"/>
      <c r="B1071" s="135"/>
      <c r="C1071" s="135"/>
      <c r="D1071" s="135"/>
      <c r="F1071" s="135"/>
      <c r="G1071" s="135"/>
      <c r="H1071" s="135"/>
      <c r="I1071" s="135"/>
      <c r="J1071" s="135"/>
    </row>
    <row r="1072" spans="1:10" ht="11.25" customHeight="1">
      <c r="A1072" s="135"/>
      <c r="B1072" s="135"/>
      <c r="C1072" s="135"/>
      <c r="D1072" s="135"/>
      <c r="F1072" s="135"/>
      <c r="G1072" s="135"/>
      <c r="H1072" s="135"/>
      <c r="I1072" s="135"/>
      <c r="J1072" s="135"/>
    </row>
    <row r="1073" spans="1:10" ht="11.25" customHeight="1">
      <c r="A1073" s="135"/>
      <c r="B1073" s="135"/>
      <c r="C1073" s="135"/>
      <c r="D1073" s="135"/>
      <c r="F1073" s="135"/>
      <c r="G1073" s="135"/>
      <c r="H1073" s="135"/>
      <c r="I1073" s="135"/>
      <c r="J1073" s="135"/>
    </row>
    <row r="1074" spans="1:10" ht="11.25" customHeight="1">
      <c r="A1074" s="135"/>
      <c r="B1074" s="135"/>
      <c r="C1074" s="135"/>
      <c r="D1074" s="135"/>
      <c r="F1074" s="135"/>
      <c r="G1074" s="135"/>
      <c r="H1074" s="135"/>
      <c r="I1074" s="135"/>
      <c r="J1074" s="135"/>
    </row>
    <row r="1075" spans="1:10" ht="11.25" customHeight="1">
      <c r="A1075" s="135"/>
      <c r="B1075" s="135"/>
      <c r="C1075" s="135"/>
      <c r="D1075" s="135"/>
      <c r="F1075" s="135"/>
      <c r="G1075" s="135"/>
      <c r="H1075" s="135"/>
      <c r="I1075" s="135"/>
      <c r="J1075" s="135"/>
    </row>
    <row r="1076" spans="1:10" ht="10.5" customHeight="1">
      <c r="A1076" s="135"/>
      <c r="B1076" s="135"/>
      <c r="C1076" s="135"/>
      <c r="G1076" s="135"/>
    </row>
    <row r="1077" spans="1:10" ht="10.5" customHeight="1">
      <c r="A1077" s="135"/>
      <c r="B1077" s="135"/>
      <c r="C1077" s="135"/>
      <c r="G1077" s="135"/>
    </row>
    <row r="1078" spans="1:10" ht="10.5" customHeight="1">
      <c r="A1078" s="135"/>
      <c r="B1078" s="135"/>
      <c r="C1078" s="135"/>
      <c r="G1078" s="135"/>
    </row>
    <row r="1079" spans="1:10" ht="10.5" customHeight="1">
      <c r="A1079" s="135"/>
      <c r="B1079" s="135"/>
      <c r="C1079" s="13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4"/>
    <col min="2" max="2" width="34.140625" style="164" customWidth="1"/>
    <col min="3" max="3" width="35.7109375" style="164" customWidth="1"/>
  </cols>
  <sheetData>
    <row r="1" spans="2:5" ht="11.25" customHeight="1">
      <c r="B1" s="173" t="s">
        <v>840</v>
      </c>
      <c r="C1" s="173" t="s">
        <v>841</v>
      </c>
    </row>
    <row r="2" spans="2:5" ht="11.25" customHeight="1">
      <c r="B2" s="50" t="s">
        <v>842</v>
      </c>
      <c r="C2" s="50" t="s">
        <v>843</v>
      </c>
      <c r="D2" t="s">
        <v>844</v>
      </c>
      <c r="E2" t="s">
        <v>845</v>
      </c>
    </row>
    <row r="3" spans="2:5" ht="10.5" customHeight="1">
      <c r="B3" s="1" t="s">
        <v>846</v>
      </c>
      <c r="C3" s="1" t="s">
        <v>847</v>
      </c>
      <c r="D3">
        <v>2024</v>
      </c>
      <c r="E3" t="s">
        <v>848</v>
      </c>
    </row>
    <row r="4" spans="2:5" ht="10.5" customHeight="1">
      <c r="B4" s="1" t="s">
        <v>849</v>
      </c>
      <c r="C4" s="1" t="s">
        <v>850</v>
      </c>
      <c r="D4">
        <v>2024</v>
      </c>
      <c r="E4" t="s">
        <v>848</v>
      </c>
    </row>
    <row r="5" spans="2:5" ht="10.5" customHeight="1">
      <c r="B5" s="1" t="s">
        <v>851</v>
      </c>
      <c r="C5" s="1" t="s">
        <v>852</v>
      </c>
      <c r="D5">
        <v>2024</v>
      </c>
      <c r="E5" t="s">
        <v>848</v>
      </c>
    </row>
    <row r="6" spans="2:5" ht="10.5" customHeight="1">
      <c r="B6" s="1" t="s">
        <v>853</v>
      </c>
      <c r="C6" s="1" t="s">
        <v>854</v>
      </c>
      <c r="D6">
        <v>2024</v>
      </c>
      <c r="E6" t="s">
        <v>848</v>
      </c>
    </row>
    <row r="7" spans="2:5" ht="10.5" customHeight="1">
      <c r="B7" s="1" t="s">
        <v>855</v>
      </c>
      <c r="C7" s="1" t="s">
        <v>856</v>
      </c>
      <c r="D7">
        <v>2024</v>
      </c>
      <c r="E7" t="s">
        <v>848</v>
      </c>
    </row>
    <row r="8" spans="2:5" ht="10.5" customHeight="1">
      <c r="B8" s="1" t="s">
        <v>857</v>
      </c>
      <c r="C8" s="1" t="s">
        <v>858</v>
      </c>
      <c r="D8">
        <v>2024</v>
      </c>
      <c r="E8" t="s">
        <v>848</v>
      </c>
    </row>
    <row r="9" spans="2:5" ht="10.5" customHeight="1">
      <c r="B9" s="1" t="s">
        <v>859</v>
      </c>
      <c r="C9" s="1" t="s">
        <v>860</v>
      </c>
      <c r="D9">
        <v>2024</v>
      </c>
      <c r="E9" t="s">
        <v>848</v>
      </c>
    </row>
    <row r="10" spans="2:5" ht="10.5" customHeight="1">
      <c r="B10" s="1" t="s">
        <v>861</v>
      </c>
      <c r="C10" s="1" t="s">
        <v>862</v>
      </c>
      <c r="D10">
        <v>2024</v>
      </c>
      <c r="E10" t="s">
        <v>848</v>
      </c>
    </row>
    <row r="11" spans="2:5" ht="10.5" customHeight="1">
      <c r="B11" s="1" t="s">
        <v>863</v>
      </c>
      <c r="C11" s="1" t="s">
        <v>864</v>
      </c>
      <c r="D11">
        <v>2024</v>
      </c>
      <c r="E11" t="s">
        <v>848</v>
      </c>
    </row>
    <row r="12" spans="2:5" ht="10.5" customHeight="1">
      <c r="B12" s="1" t="s">
        <v>865</v>
      </c>
      <c r="C12" s="1" t="s">
        <v>866</v>
      </c>
      <c r="D12">
        <v>2024</v>
      </c>
      <c r="E12" t="s">
        <v>848</v>
      </c>
    </row>
    <row r="13" spans="2:5" ht="10.5" customHeight="1">
      <c r="B13" s="1" t="s">
        <v>867</v>
      </c>
      <c r="C13" s="1" t="s">
        <v>868</v>
      </c>
      <c r="D13">
        <v>2024</v>
      </c>
      <c r="E13" t="s">
        <v>848</v>
      </c>
    </row>
    <row r="14" spans="2:5" ht="10.5" customHeight="1">
      <c r="B14" s="1" t="s">
        <v>869</v>
      </c>
      <c r="C14" s="1" t="s">
        <v>870</v>
      </c>
      <c r="D14">
        <v>2024</v>
      </c>
      <c r="E14" t="s">
        <v>848</v>
      </c>
    </row>
    <row r="15" spans="2:5" ht="10.5" customHeight="1">
      <c r="B15" s="1" t="s">
        <v>871</v>
      </c>
      <c r="C15" s="1" t="s">
        <v>872</v>
      </c>
      <c r="D15">
        <v>2024</v>
      </c>
      <c r="E15" t="s">
        <v>848</v>
      </c>
    </row>
    <row r="16" spans="2:5" ht="10.5" customHeight="1">
      <c r="B16" s="1" t="s">
        <v>873</v>
      </c>
      <c r="C16" s="1" t="s">
        <v>874</v>
      </c>
      <c r="D16">
        <v>2024</v>
      </c>
      <c r="E16" t="s">
        <v>848</v>
      </c>
    </row>
    <row r="17" spans="2:5" ht="10.5" customHeight="1">
      <c r="B17" s="1" t="s">
        <v>875</v>
      </c>
      <c r="C17" s="1" t="s">
        <v>876</v>
      </c>
      <c r="D17">
        <v>2024</v>
      </c>
      <c r="E17" t="s">
        <v>848</v>
      </c>
    </row>
    <row r="18" spans="2:5" ht="10.5" customHeight="1">
      <c r="B18" s="1" t="s">
        <v>877</v>
      </c>
      <c r="C18" s="1" t="s">
        <v>878</v>
      </c>
      <c r="D18">
        <v>2024</v>
      </c>
      <c r="E18" t="s">
        <v>848</v>
      </c>
    </row>
    <row r="19" spans="2:5" ht="10.5" customHeight="1">
      <c r="B19" s="1" t="s">
        <v>877</v>
      </c>
      <c r="C19" s="1" t="s">
        <v>879</v>
      </c>
      <c r="D19">
        <v>2024</v>
      </c>
      <c r="E19" t="s">
        <v>848</v>
      </c>
    </row>
    <row r="20" spans="2:5" ht="10.5" customHeight="1">
      <c r="B20" s="1" t="s">
        <v>877</v>
      </c>
      <c r="C20" s="1" t="s">
        <v>880</v>
      </c>
      <c r="D20">
        <v>2024</v>
      </c>
      <c r="E20" t="s">
        <v>848</v>
      </c>
    </row>
    <row r="21" spans="2:5" ht="10.5" customHeight="1">
      <c r="B21" s="1" t="s">
        <v>877</v>
      </c>
      <c r="C21" s="1" t="s">
        <v>881</v>
      </c>
      <c r="D21">
        <v>2024</v>
      </c>
      <c r="E21" t="s">
        <v>848</v>
      </c>
    </row>
    <row r="22" spans="2:5" ht="10.5" customHeight="1">
      <c r="B22" s="1" t="s">
        <v>877</v>
      </c>
      <c r="C22" s="1" t="s">
        <v>882</v>
      </c>
      <c r="D22">
        <v>2024</v>
      </c>
      <c r="E22" t="s">
        <v>848</v>
      </c>
    </row>
    <row r="23" spans="2:5" ht="10.5" customHeight="1">
      <c r="B23" s="1" t="s">
        <v>877</v>
      </c>
      <c r="C23" s="1" t="s">
        <v>883</v>
      </c>
      <c r="D23">
        <v>2024</v>
      </c>
      <c r="E23" t="s">
        <v>848</v>
      </c>
    </row>
    <row r="24" spans="2:5" ht="10.5" customHeight="1">
      <c r="B24" s="1" t="s">
        <v>877</v>
      </c>
      <c r="C24" s="1" t="s">
        <v>884</v>
      </c>
      <c r="D24">
        <v>2024</v>
      </c>
      <c r="E24" t="s">
        <v>848</v>
      </c>
    </row>
    <row r="25" spans="2:5" ht="10.5" customHeight="1">
      <c r="B25" s="1" t="s">
        <v>877</v>
      </c>
      <c r="C25" s="1" t="s">
        <v>885</v>
      </c>
      <c r="D25">
        <v>2024</v>
      </c>
      <c r="E25" t="s">
        <v>848</v>
      </c>
    </row>
    <row r="26" spans="2:5" ht="10.5" customHeight="1">
      <c r="B26" s="1" t="s">
        <v>877</v>
      </c>
      <c r="C26" s="1" t="s">
        <v>886</v>
      </c>
      <c r="D26">
        <v>2024</v>
      </c>
      <c r="E26" t="s">
        <v>848</v>
      </c>
    </row>
    <row r="27" spans="2:5" ht="10.5" customHeight="1">
      <c r="B27" s="1" t="s">
        <v>877</v>
      </c>
      <c r="C27" s="1" t="s">
        <v>887</v>
      </c>
      <c r="D27">
        <v>2024</v>
      </c>
      <c r="E27" t="s">
        <v>848</v>
      </c>
    </row>
    <row r="28" spans="2:5" ht="10.5" customHeight="1">
      <c r="B28" s="1" t="s">
        <v>877</v>
      </c>
      <c r="C28" s="1" t="s">
        <v>888</v>
      </c>
      <c r="D28">
        <v>2024</v>
      </c>
      <c r="E28" t="s">
        <v>848</v>
      </c>
    </row>
    <row r="29" spans="2:5" ht="10.5" customHeight="1">
      <c r="B29" s="1" t="s">
        <v>877</v>
      </c>
      <c r="C29" s="1" t="s">
        <v>889</v>
      </c>
      <c r="D29">
        <v>2024</v>
      </c>
      <c r="E29" t="s">
        <v>848</v>
      </c>
    </row>
    <row r="30" spans="2:5" ht="10.5" customHeight="1">
      <c r="B30" s="1" t="s">
        <v>877</v>
      </c>
      <c r="C30" s="1" t="s">
        <v>890</v>
      </c>
      <c r="D30">
        <v>2024</v>
      </c>
      <c r="E30" t="s">
        <v>848</v>
      </c>
    </row>
    <row r="31" spans="2:5" ht="10.5" customHeight="1">
      <c r="B31" s="1" t="s">
        <v>877</v>
      </c>
      <c r="C31" s="1" t="s">
        <v>891</v>
      </c>
      <c r="D31">
        <v>2024</v>
      </c>
      <c r="E31" t="s">
        <v>848</v>
      </c>
    </row>
    <row r="32" spans="2:5" ht="10.5" customHeight="1">
      <c r="B32" s="1" t="s">
        <v>877</v>
      </c>
      <c r="C32" s="1" t="s">
        <v>892</v>
      </c>
      <c r="D32">
        <v>2024</v>
      </c>
      <c r="E32" t="s">
        <v>848</v>
      </c>
    </row>
    <row r="33" spans="2:5" ht="10.5" customHeight="1">
      <c r="B33" s="1" t="s">
        <v>877</v>
      </c>
      <c r="C33" s="1" t="s">
        <v>893</v>
      </c>
      <c r="D33">
        <v>2024</v>
      </c>
      <c r="E33" t="s">
        <v>848</v>
      </c>
    </row>
    <row r="34" spans="2:5" ht="10.5" customHeight="1">
      <c r="B34" s="1" t="s">
        <v>877</v>
      </c>
      <c r="C34" s="1" t="s">
        <v>894</v>
      </c>
      <c r="D34">
        <v>2024</v>
      </c>
      <c r="E34" t="s">
        <v>848</v>
      </c>
    </row>
    <row r="35" spans="2:5" ht="10.5" customHeight="1">
      <c r="B35" s="1" t="s">
        <v>877</v>
      </c>
      <c r="C35" s="1" t="s">
        <v>895</v>
      </c>
      <c r="D35">
        <v>2024</v>
      </c>
      <c r="E35" t="s">
        <v>848</v>
      </c>
    </row>
    <row r="36" spans="2:5" ht="10.5" customHeight="1">
      <c r="B36" s="1" t="s">
        <v>877</v>
      </c>
      <c r="C36" s="1" t="s">
        <v>896</v>
      </c>
      <c r="D36">
        <v>2024</v>
      </c>
      <c r="E36" t="s">
        <v>848</v>
      </c>
    </row>
    <row r="37" spans="2:5" ht="10.5" customHeight="1">
      <c r="B37" s="1" t="s">
        <v>877</v>
      </c>
      <c r="C37" s="1" t="s">
        <v>897</v>
      </c>
      <c r="D37">
        <v>2024</v>
      </c>
      <c r="E37" t="s">
        <v>848</v>
      </c>
    </row>
    <row r="38" spans="2:5" ht="10.5" customHeight="1">
      <c r="B38" s="1" t="s">
        <v>877</v>
      </c>
      <c r="C38" s="1" t="s">
        <v>898</v>
      </c>
      <c r="D38">
        <v>2024</v>
      </c>
      <c r="E38" t="s">
        <v>848</v>
      </c>
    </row>
    <row r="39" spans="2:5" ht="10.5" customHeight="1">
      <c r="B39" s="1" t="s">
        <v>877</v>
      </c>
      <c r="C39" s="1" t="s">
        <v>899</v>
      </c>
      <c r="D39">
        <v>2024</v>
      </c>
      <c r="E39" t="s">
        <v>848</v>
      </c>
    </row>
    <row r="40" spans="2:5" ht="10.5" customHeight="1">
      <c r="B40" s="1" t="s">
        <v>877</v>
      </c>
      <c r="C40" s="1" t="s">
        <v>900</v>
      </c>
      <c r="D40">
        <v>2024</v>
      </c>
      <c r="E40" t="s">
        <v>848</v>
      </c>
    </row>
    <row r="41" spans="2:5" ht="10.5" customHeight="1">
      <c r="B41" s="173" t="s">
        <v>877</v>
      </c>
      <c r="C41" s="173" t="s">
        <v>901</v>
      </c>
      <c r="D41">
        <v>2024</v>
      </c>
      <c r="E41" t="s">
        <v>848</v>
      </c>
    </row>
    <row r="42" spans="2:5" ht="10.5" customHeight="1">
      <c r="B42" s="173" t="s">
        <v>877</v>
      </c>
      <c r="C42" s="173" t="s">
        <v>902</v>
      </c>
      <c r="D42">
        <v>2024</v>
      </c>
      <c r="E42" t="s">
        <v>848</v>
      </c>
    </row>
    <row r="43" spans="2:5" ht="10.5" customHeight="1">
      <c r="B43" s="173" t="s">
        <v>877</v>
      </c>
      <c r="C43" s="173" t="s">
        <v>903</v>
      </c>
      <c r="D43">
        <v>2024</v>
      </c>
      <c r="E43" t="s">
        <v>848</v>
      </c>
    </row>
    <row r="44" spans="2:5" ht="10.5" customHeight="1">
      <c r="B44" s="173" t="s">
        <v>877</v>
      </c>
      <c r="C44" s="173" t="s">
        <v>49</v>
      </c>
      <c r="D44">
        <v>2024</v>
      </c>
      <c r="E44" t="s">
        <v>848</v>
      </c>
    </row>
    <row r="45" spans="2:5" ht="10.5" customHeight="1">
      <c r="B45" s="173" t="s">
        <v>877</v>
      </c>
      <c r="C45" s="173" t="s">
        <v>904</v>
      </c>
      <c r="D45">
        <v>2024</v>
      </c>
      <c r="E45" t="s">
        <v>848</v>
      </c>
    </row>
    <row r="46" spans="2:5" ht="10.5" customHeight="1">
      <c r="B46" s="173" t="s">
        <v>877</v>
      </c>
      <c r="C46" s="173" t="s">
        <v>905</v>
      </c>
      <c r="D46">
        <v>2024</v>
      </c>
      <c r="E46" t="s">
        <v>848</v>
      </c>
    </row>
    <row r="47" spans="2:5" ht="10.5" customHeight="1">
      <c r="B47" s="173" t="s">
        <v>877</v>
      </c>
      <c r="C47" s="173" t="s">
        <v>906</v>
      </c>
      <c r="D47">
        <v>2024</v>
      </c>
      <c r="E47" t="s">
        <v>848</v>
      </c>
    </row>
    <row r="48" spans="2:5" ht="10.5" customHeight="1">
      <c r="B48" s="173" t="s">
        <v>877</v>
      </c>
      <c r="C48" s="173" t="s">
        <v>907</v>
      </c>
      <c r="D48">
        <v>2024</v>
      </c>
      <c r="E48" t="s">
        <v>848</v>
      </c>
    </row>
    <row r="49" spans="2:5" ht="10.5" customHeight="1">
      <c r="B49" s="173" t="s">
        <v>877</v>
      </c>
      <c r="C49" s="173" t="s">
        <v>908</v>
      </c>
      <c r="D49">
        <v>2024</v>
      </c>
      <c r="E49" t="s">
        <v>848</v>
      </c>
    </row>
    <row r="50" spans="2:5" ht="10.5" customHeight="1">
      <c r="B50" s="173" t="s">
        <v>877</v>
      </c>
      <c r="C50" s="173" t="s">
        <v>260</v>
      </c>
      <c r="D50">
        <v>2024</v>
      </c>
      <c r="E50" t="s">
        <v>848</v>
      </c>
    </row>
    <row r="51" spans="2:5" ht="10.5" customHeight="1">
      <c r="B51" s="173" t="s">
        <v>877</v>
      </c>
      <c r="C51" s="173" t="s">
        <v>909</v>
      </c>
      <c r="D51">
        <v>2024</v>
      </c>
      <c r="E51" t="s">
        <v>848</v>
      </c>
    </row>
    <row r="52" spans="2:5" ht="10.5" customHeight="1">
      <c r="B52" s="173" t="s">
        <v>877</v>
      </c>
      <c r="C52" s="173" t="s">
        <v>910</v>
      </c>
      <c r="D52">
        <v>2024</v>
      </c>
      <c r="E52" t="s">
        <v>848</v>
      </c>
    </row>
    <row r="53" spans="2:5" ht="10.5" customHeight="1">
      <c r="B53" s="173" t="s">
        <v>877</v>
      </c>
      <c r="C53" s="173" t="s">
        <v>911</v>
      </c>
      <c r="D53">
        <v>2024</v>
      </c>
      <c r="E53" t="s">
        <v>848</v>
      </c>
    </row>
    <row r="54" spans="2:5" ht="10.5" customHeight="1">
      <c r="B54" s="173" t="s">
        <v>877</v>
      </c>
      <c r="C54" s="173" t="s">
        <v>912</v>
      </c>
      <c r="D54">
        <v>2024</v>
      </c>
      <c r="E54" t="s">
        <v>848</v>
      </c>
    </row>
    <row r="55" spans="2:5" ht="10.5" customHeight="1">
      <c r="B55" s="173" t="s">
        <v>877</v>
      </c>
      <c r="C55" s="173" t="s">
        <v>913</v>
      </c>
      <c r="D55">
        <v>2024</v>
      </c>
      <c r="E55" t="s">
        <v>848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4"/>
  </cols>
  <sheetData>
    <row r="1" spans="1:2" ht="10.5" customHeight="1">
      <c r="A1" s="173" t="s">
        <v>914</v>
      </c>
      <c r="B1" t="s">
        <v>915</v>
      </c>
    </row>
    <row r="2" spans="1:2" ht="10.5" customHeight="1">
      <c r="A2" s="173" t="s">
        <v>916</v>
      </c>
      <c r="B2" t="s">
        <v>644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3"/>
  <sheetViews>
    <sheetView showGridLines="0" zoomScale="80" workbookViewId="0"/>
  </sheetViews>
  <sheetFormatPr defaultRowHeight="10.5" customHeight="1"/>
  <cols>
    <col min="1" max="1" width="9.140625" style="164"/>
  </cols>
  <sheetData>
    <row r="1" spans="1:139" ht="11.25" customHeight="1">
      <c r="A1" s="8"/>
      <c r="DQ1" t="s">
        <v>917</v>
      </c>
      <c r="DR1" s="174" t="s">
        <v>918</v>
      </c>
      <c r="DS1" s="174" t="s">
        <v>919</v>
      </c>
      <c r="DT1" s="174" t="s">
        <v>920</v>
      </c>
      <c r="DU1" s="174" t="s">
        <v>921</v>
      </c>
      <c r="DV1" s="174" t="s">
        <v>922</v>
      </c>
      <c r="DW1" s="174" t="s">
        <v>32</v>
      </c>
      <c r="DX1" t="s">
        <v>33</v>
      </c>
      <c r="DY1" t="s">
        <v>36</v>
      </c>
      <c r="DZ1" t="s">
        <v>39</v>
      </c>
      <c r="EA1" t="s">
        <v>42</v>
      </c>
      <c r="EB1" s="174" t="s">
        <v>923</v>
      </c>
      <c r="EC1" s="174" t="s">
        <v>924</v>
      </c>
      <c r="ED1" s="174" t="s">
        <v>925</v>
      </c>
      <c r="EE1" s="174" t="s">
        <v>926</v>
      </c>
      <c r="EF1" t="s">
        <v>927</v>
      </c>
      <c r="EG1" s="174" t="s">
        <v>928</v>
      </c>
      <c r="EH1" s="174" t="s">
        <v>929</v>
      </c>
      <c r="EI1" s="174" t="s">
        <v>930</v>
      </c>
    </row>
    <row r="2" spans="1:139" ht="10.5" customHeight="1">
      <c r="DQ2" t="s">
        <v>931</v>
      </c>
      <c r="DR2" t="s">
        <v>932</v>
      </c>
      <c r="DS2" t="s">
        <v>933</v>
      </c>
      <c r="DT2" t="s">
        <v>934</v>
      </c>
      <c r="DU2" t="s">
        <v>935</v>
      </c>
      <c r="DV2" t="s">
        <v>936</v>
      </c>
      <c r="DW2" t="s">
        <v>32</v>
      </c>
      <c r="DX2" t="s">
        <v>937</v>
      </c>
      <c r="DY2" t="s">
        <v>938</v>
      </c>
      <c r="DZ2" t="s">
        <v>939</v>
      </c>
      <c r="EA2" t="s">
        <v>940</v>
      </c>
      <c r="EB2" t="s">
        <v>941</v>
      </c>
      <c r="EC2" t="s">
        <v>942</v>
      </c>
      <c r="ED2" t="s">
        <v>943</v>
      </c>
      <c r="EE2" t="s">
        <v>944</v>
      </c>
      <c r="EF2" t="s">
        <v>877</v>
      </c>
      <c r="EG2" t="s">
        <v>945</v>
      </c>
      <c r="EH2" t="s">
        <v>946</v>
      </c>
      <c r="EI2" t="s">
        <v>947</v>
      </c>
    </row>
    <row r="3" spans="1:139" ht="10.5" customHeight="1">
      <c r="DR3" t="s">
        <v>18</v>
      </c>
      <c r="DW3">
        <v>26470028</v>
      </c>
      <c r="DX3" t="s">
        <v>948</v>
      </c>
      <c r="DY3" t="s">
        <v>949</v>
      </c>
      <c r="DZ3" t="s">
        <v>950</v>
      </c>
      <c r="EA3" t="s">
        <v>951</v>
      </c>
      <c r="EF3" t="s">
        <v>891</v>
      </c>
      <c r="EG3" t="s">
        <v>952</v>
      </c>
      <c r="EI3" t="s">
        <v>953</v>
      </c>
    </row>
    <row r="4" spans="1:139" ht="10.5" customHeight="1">
      <c r="DR4" t="s">
        <v>18</v>
      </c>
      <c r="DW4">
        <v>26320280</v>
      </c>
      <c r="DX4" t="s">
        <v>954</v>
      </c>
      <c r="DY4" t="s">
        <v>955</v>
      </c>
      <c r="DZ4" t="s">
        <v>956</v>
      </c>
      <c r="EA4" t="s">
        <v>957</v>
      </c>
      <c r="EB4" s="175">
        <v>37508</v>
      </c>
      <c r="EF4" t="s">
        <v>891</v>
      </c>
      <c r="EG4" t="s">
        <v>952</v>
      </c>
      <c r="EI4" t="s">
        <v>953</v>
      </c>
    </row>
    <row r="5" spans="1:139" ht="10.5" customHeight="1">
      <c r="DR5" t="s">
        <v>18</v>
      </c>
      <c r="DW5">
        <v>26320268</v>
      </c>
      <c r="DX5" t="s">
        <v>958</v>
      </c>
      <c r="DY5" t="s">
        <v>959</v>
      </c>
      <c r="DZ5" t="s">
        <v>950</v>
      </c>
      <c r="EA5" t="s">
        <v>960</v>
      </c>
      <c r="EF5" t="s">
        <v>891</v>
      </c>
      <c r="EG5" t="s">
        <v>952</v>
      </c>
      <c r="EI5" t="s">
        <v>953</v>
      </c>
    </row>
    <row r="6" spans="1:139" ht="10.5" customHeight="1">
      <c r="DR6" t="s">
        <v>18</v>
      </c>
      <c r="DW6">
        <v>31664312</v>
      </c>
      <c r="DX6" t="s">
        <v>961</v>
      </c>
      <c r="DY6" t="s">
        <v>962</v>
      </c>
      <c r="DZ6" t="s">
        <v>963</v>
      </c>
      <c r="EA6" t="s">
        <v>964</v>
      </c>
      <c r="EF6" t="s">
        <v>882</v>
      </c>
      <c r="EG6" t="s">
        <v>965</v>
      </c>
      <c r="EI6" t="s">
        <v>953</v>
      </c>
    </row>
    <row r="7" spans="1:139" ht="10.5" customHeight="1">
      <c r="DR7" t="s">
        <v>18</v>
      </c>
      <c r="DW7">
        <v>27051081</v>
      </c>
      <c r="DX7" t="s">
        <v>961</v>
      </c>
      <c r="DY7" t="s">
        <v>962</v>
      </c>
      <c r="DZ7" t="s">
        <v>966</v>
      </c>
      <c r="EA7" t="s">
        <v>964</v>
      </c>
      <c r="EB7" s="175">
        <v>38705</v>
      </c>
      <c r="EF7" t="s">
        <v>882</v>
      </c>
      <c r="EG7" t="s">
        <v>965</v>
      </c>
      <c r="EI7" t="s">
        <v>953</v>
      </c>
    </row>
    <row r="8" spans="1:139" ht="10.5" customHeight="1">
      <c r="DR8" t="s">
        <v>18</v>
      </c>
      <c r="DW8">
        <v>27051081</v>
      </c>
      <c r="DX8" t="s">
        <v>961</v>
      </c>
      <c r="DY8" t="s">
        <v>962</v>
      </c>
      <c r="DZ8" t="s">
        <v>966</v>
      </c>
      <c r="EA8" t="s">
        <v>964</v>
      </c>
      <c r="EB8" s="175">
        <v>38705</v>
      </c>
      <c r="EF8" t="s">
        <v>885</v>
      </c>
      <c r="EG8" t="s">
        <v>967</v>
      </c>
      <c r="EI8" t="s">
        <v>953</v>
      </c>
    </row>
    <row r="9" spans="1:139" ht="10.5" customHeight="1">
      <c r="DR9" t="s">
        <v>18</v>
      </c>
      <c r="DW9">
        <v>26759235</v>
      </c>
      <c r="DX9" t="s">
        <v>968</v>
      </c>
      <c r="DY9" t="s">
        <v>962</v>
      </c>
      <c r="DZ9" t="s">
        <v>969</v>
      </c>
      <c r="EA9" t="s">
        <v>964</v>
      </c>
      <c r="EF9" t="s">
        <v>889</v>
      </c>
      <c r="EG9" t="s">
        <v>970</v>
      </c>
      <c r="EI9" t="s">
        <v>953</v>
      </c>
    </row>
    <row r="10" spans="1:139" ht="10.5" customHeight="1">
      <c r="DR10" t="s">
        <v>18</v>
      </c>
      <c r="DW10">
        <v>26759238</v>
      </c>
      <c r="DX10" t="s">
        <v>971</v>
      </c>
      <c r="DY10" t="s">
        <v>962</v>
      </c>
      <c r="DZ10" t="s">
        <v>972</v>
      </c>
      <c r="EA10" t="s">
        <v>964</v>
      </c>
      <c r="EF10" t="s">
        <v>883</v>
      </c>
      <c r="EG10" t="s">
        <v>973</v>
      </c>
      <c r="EI10" t="s">
        <v>953</v>
      </c>
    </row>
    <row r="11" spans="1:139" ht="10.5" customHeight="1">
      <c r="DR11" t="s">
        <v>18</v>
      </c>
      <c r="DW11">
        <v>26838917</v>
      </c>
      <c r="DX11" t="s">
        <v>974</v>
      </c>
      <c r="DY11" t="s">
        <v>975</v>
      </c>
      <c r="DZ11" t="s">
        <v>976</v>
      </c>
      <c r="EA11" t="s">
        <v>977</v>
      </c>
      <c r="EF11" t="s">
        <v>891</v>
      </c>
      <c r="EG11" t="s">
        <v>952</v>
      </c>
      <c r="EI11" t="s">
        <v>953</v>
      </c>
    </row>
    <row r="12" spans="1:139" ht="10.5" customHeight="1">
      <c r="DR12" t="s">
        <v>18</v>
      </c>
      <c r="DW12">
        <v>26515061</v>
      </c>
      <c r="DX12" t="s">
        <v>978</v>
      </c>
      <c r="DY12" t="s">
        <v>975</v>
      </c>
      <c r="DZ12" t="s">
        <v>979</v>
      </c>
      <c r="EA12" t="s">
        <v>977</v>
      </c>
      <c r="EF12" t="s">
        <v>891</v>
      </c>
      <c r="EG12" t="s">
        <v>952</v>
      </c>
      <c r="EI12" t="s">
        <v>953</v>
      </c>
    </row>
    <row r="13" spans="1:139" ht="10.5" customHeight="1">
      <c r="DR13" t="s">
        <v>18</v>
      </c>
      <c r="DW13">
        <v>26320295</v>
      </c>
      <c r="DX13" t="s">
        <v>980</v>
      </c>
      <c r="DY13" t="s">
        <v>975</v>
      </c>
      <c r="DZ13" t="s">
        <v>981</v>
      </c>
      <c r="EA13" t="s">
        <v>977</v>
      </c>
      <c r="EB13" s="175">
        <v>38708</v>
      </c>
      <c r="EF13" t="s">
        <v>892</v>
      </c>
      <c r="EG13" t="s">
        <v>982</v>
      </c>
      <c r="EI13" t="s">
        <v>953</v>
      </c>
    </row>
    <row r="14" spans="1:139" ht="10.5" customHeight="1">
      <c r="DR14" t="s">
        <v>18</v>
      </c>
      <c r="DW14">
        <v>26320283</v>
      </c>
      <c r="DX14" t="s">
        <v>983</v>
      </c>
      <c r="DY14" t="s">
        <v>984</v>
      </c>
      <c r="DZ14" t="s">
        <v>985</v>
      </c>
      <c r="EA14" t="s">
        <v>986</v>
      </c>
      <c r="EF14" t="s">
        <v>891</v>
      </c>
      <c r="EG14" t="s">
        <v>952</v>
      </c>
      <c r="EI14" t="s">
        <v>953</v>
      </c>
    </row>
    <row r="15" spans="1:139" ht="10.5" customHeight="1">
      <c r="DR15" t="s">
        <v>18</v>
      </c>
      <c r="DW15">
        <v>26470018</v>
      </c>
      <c r="DX15" t="s">
        <v>987</v>
      </c>
      <c r="DY15" t="s">
        <v>988</v>
      </c>
      <c r="DZ15" t="s">
        <v>989</v>
      </c>
      <c r="EA15" t="s">
        <v>990</v>
      </c>
      <c r="EF15" t="s">
        <v>49</v>
      </c>
      <c r="EG15" t="s">
        <v>991</v>
      </c>
      <c r="EI15" t="s">
        <v>953</v>
      </c>
    </row>
    <row r="16" spans="1:139" ht="10.5" customHeight="1">
      <c r="DR16" t="s">
        <v>18</v>
      </c>
      <c r="DW16">
        <v>26320284</v>
      </c>
      <c r="DX16" t="s">
        <v>992</v>
      </c>
      <c r="DY16" t="s">
        <v>993</v>
      </c>
      <c r="DZ16" t="s">
        <v>994</v>
      </c>
      <c r="EA16" t="s">
        <v>995</v>
      </c>
      <c r="EB16" s="175">
        <v>34737</v>
      </c>
      <c r="EF16" t="s">
        <v>891</v>
      </c>
      <c r="EG16" t="s">
        <v>952</v>
      </c>
      <c r="EI16" t="s">
        <v>953</v>
      </c>
    </row>
    <row r="17" spans="122:139" ht="10.5" customHeight="1">
      <c r="DR17" t="s">
        <v>18</v>
      </c>
      <c r="DW17">
        <v>26320278</v>
      </c>
      <c r="DX17" t="s">
        <v>996</v>
      </c>
      <c r="DY17" t="s">
        <v>997</v>
      </c>
      <c r="DZ17" t="s">
        <v>998</v>
      </c>
      <c r="EA17" t="s">
        <v>999</v>
      </c>
      <c r="EB17" s="175">
        <v>38894</v>
      </c>
      <c r="EF17" t="s">
        <v>891</v>
      </c>
      <c r="EG17" t="s">
        <v>952</v>
      </c>
      <c r="EI17" t="s">
        <v>953</v>
      </c>
    </row>
    <row r="18" spans="122:139" ht="10.5" customHeight="1">
      <c r="DR18" t="s">
        <v>18</v>
      </c>
      <c r="DW18">
        <v>28048296</v>
      </c>
      <c r="DX18" t="s">
        <v>1000</v>
      </c>
      <c r="DY18" t="s">
        <v>1001</v>
      </c>
      <c r="DZ18" t="s">
        <v>1002</v>
      </c>
      <c r="EA18" t="s">
        <v>1003</v>
      </c>
      <c r="EB18" s="175">
        <v>34333</v>
      </c>
      <c r="EF18" t="s">
        <v>882</v>
      </c>
      <c r="EG18" t="s">
        <v>965</v>
      </c>
      <c r="EI18" t="s">
        <v>953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991</v>
      </c>
      <c r="EI19" t="s">
        <v>953</v>
      </c>
    </row>
    <row r="20" spans="122:139" ht="10.5" customHeight="1">
      <c r="DR20" t="s">
        <v>18</v>
      </c>
      <c r="DW20">
        <v>26320281</v>
      </c>
      <c r="DX20" t="s">
        <v>1004</v>
      </c>
      <c r="DY20" t="s">
        <v>1005</v>
      </c>
      <c r="DZ20" t="s">
        <v>1006</v>
      </c>
      <c r="EA20" t="s">
        <v>1007</v>
      </c>
      <c r="EB20" s="175">
        <v>35566</v>
      </c>
      <c r="EF20" t="s">
        <v>891</v>
      </c>
      <c r="EG20" t="s">
        <v>952</v>
      </c>
      <c r="EI20" t="s">
        <v>953</v>
      </c>
    </row>
    <row r="21" spans="122:139" ht="10.5" customHeight="1">
      <c r="DR21" t="s">
        <v>18</v>
      </c>
      <c r="DW21">
        <v>26318876</v>
      </c>
      <c r="DX21" t="s">
        <v>1008</v>
      </c>
      <c r="DY21" t="s">
        <v>1009</v>
      </c>
      <c r="DZ21" t="s">
        <v>1010</v>
      </c>
      <c r="EA21" t="s">
        <v>1011</v>
      </c>
      <c r="EF21" t="s">
        <v>885</v>
      </c>
      <c r="EG21" t="s">
        <v>967</v>
      </c>
      <c r="EI21" t="s">
        <v>953</v>
      </c>
    </row>
    <row r="22" spans="122:139" ht="10.5" customHeight="1">
      <c r="DR22" t="s">
        <v>18</v>
      </c>
      <c r="DW22">
        <v>27095280</v>
      </c>
      <c r="DX22" t="s">
        <v>1012</v>
      </c>
      <c r="DY22" t="s">
        <v>1013</v>
      </c>
      <c r="DZ22" t="s">
        <v>1014</v>
      </c>
      <c r="EA22" t="s">
        <v>1015</v>
      </c>
      <c r="EF22" t="s">
        <v>885</v>
      </c>
      <c r="EG22" t="s">
        <v>967</v>
      </c>
      <c r="EI22" t="s">
        <v>953</v>
      </c>
    </row>
    <row r="23" spans="122:139" ht="10.5" customHeight="1">
      <c r="DR23" t="s">
        <v>18</v>
      </c>
      <c r="DW23">
        <v>28445259</v>
      </c>
      <c r="DX23" t="s">
        <v>1016</v>
      </c>
      <c r="DY23" t="s">
        <v>1017</v>
      </c>
      <c r="DZ23" t="s">
        <v>1018</v>
      </c>
      <c r="EA23" t="s">
        <v>1019</v>
      </c>
      <c r="EB23" s="175">
        <v>39630</v>
      </c>
      <c r="EF23" t="s">
        <v>882</v>
      </c>
      <c r="EG23" t="s">
        <v>965</v>
      </c>
      <c r="EI23" t="s">
        <v>953</v>
      </c>
    </row>
    <row r="24" spans="122:139" ht="10.5" customHeight="1">
      <c r="DR24" t="s">
        <v>18</v>
      </c>
      <c r="DW24">
        <v>26519096</v>
      </c>
      <c r="DX24" t="s">
        <v>1020</v>
      </c>
      <c r="DY24" t="s">
        <v>1021</v>
      </c>
      <c r="DZ24" t="s">
        <v>1002</v>
      </c>
      <c r="EA24" t="s">
        <v>1022</v>
      </c>
      <c r="EB24" s="175">
        <v>39849</v>
      </c>
      <c r="EF24" t="s">
        <v>885</v>
      </c>
      <c r="EG24" t="s">
        <v>967</v>
      </c>
      <c r="EI24" t="s">
        <v>953</v>
      </c>
    </row>
    <row r="25" spans="122:139" ht="10.5" customHeight="1">
      <c r="DR25" t="s">
        <v>18</v>
      </c>
      <c r="DW25">
        <v>26470237</v>
      </c>
      <c r="DX25" t="s">
        <v>1023</v>
      </c>
      <c r="DY25" t="s">
        <v>1024</v>
      </c>
      <c r="DZ25" t="s">
        <v>1025</v>
      </c>
      <c r="EA25" t="s">
        <v>1026</v>
      </c>
      <c r="EB25" s="175">
        <v>40345</v>
      </c>
      <c r="EF25" t="s">
        <v>891</v>
      </c>
      <c r="EG25" t="s">
        <v>952</v>
      </c>
      <c r="EI25" t="s">
        <v>953</v>
      </c>
    </row>
    <row r="26" spans="122:139" ht="10.5" customHeight="1">
      <c r="DR26" t="s">
        <v>18</v>
      </c>
      <c r="DW26">
        <v>26320282</v>
      </c>
      <c r="DX26" t="s">
        <v>1027</v>
      </c>
      <c r="DY26" t="s">
        <v>1028</v>
      </c>
      <c r="DZ26" t="s">
        <v>1025</v>
      </c>
      <c r="EA26" t="s">
        <v>1029</v>
      </c>
      <c r="EF26" t="s">
        <v>891</v>
      </c>
      <c r="EG26" t="s">
        <v>952</v>
      </c>
      <c r="EI26" t="s">
        <v>953</v>
      </c>
    </row>
    <row r="27" spans="122:139" ht="10.5" customHeight="1">
      <c r="DR27" t="s">
        <v>18</v>
      </c>
      <c r="DW27">
        <v>31623436</v>
      </c>
      <c r="DX27" t="s">
        <v>1030</v>
      </c>
      <c r="DY27" t="s">
        <v>1031</v>
      </c>
      <c r="DZ27" t="s">
        <v>1032</v>
      </c>
      <c r="EA27" t="s">
        <v>1033</v>
      </c>
      <c r="EB27" s="175">
        <v>44831</v>
      </c>
      <c r="EF27" t="s">
        <v>891</v>
      </c>
      <c r="EG27" t="s">
        <v>952</v>
      </c>
      <c r="EI27" t="s">
        <v>953</v>
      </c>
    </row>
    <row r="28" spans="122:139" ht="10.5" customHeight="1">
      <c r="DR28" t="s">
        <v>18</v>
      </c>
      <c r="DW28">
        <v>26319157</v>
      </c>
      <c r="DX28" t="s">
        <v>1034</v>
      </c>
      <c r="DY28" t="s">
        <v>1035</v>
      </c>
      <c r="DZ28" t="s">
        <v>1036</v>
      </c>
      <c r="EA28" t="s">
        <v>1037</v>
      </c>
      <c r="EB28" s="175">
        <v>35177</v>
      </c>
      <c r="EF28" t="s">
        <v>878</v>
      </c>
      <c r="EG28" t="s">
        <v>1038</v>
      </c>
      <c r="EI28" t="s">
        <v>953</v>
      </c>
    </row>
    <row r="29" spans="122:139" ht="10.5" customHeight="1">
      <c r="DR29" t="s">
        <v>18</v>
      </c>
      <c r="DW29">
        <v>31338821</v>
      </c>
      <c r="DX29" t="s">
        <v>1039</v>
      </c>
      <c r="DY29" t="s">
        <v>1040</v>
      </c>
      <c r="DZ29" t="s">
        <v>1041</v>
      </c>
      <c r="EA29" t="s">
        <v>1042</v>
      </c>
      <c r="EB29" s="175">
        <v>43703</v>
      </c>
      <c r="EF29" t="s">
        <v>882</v>
      </c>
      <c r="EG29" t="s">
        <v>965</v>
      </c>
      <c r="EI29" t="s">
        <v>953</v>
      </c>
    </row>
    <row r="30" spans="122:139" ht="10.5" customHeight="1">
      <c r="DR30" t="s">
        <v>18</v>
      </c>
      <c r="DW30">
        <v>26516002</v>
      </c>
      <c r="DX30" t="s">
        <v>1043</v>
      </c>
      <c r="DY30" t="s">
        <v>1044</v>
      </c>
      <c r="DZ30" t="s">
        <v>1045</v>
      </c>
      <c r="EA30" t="s">
        <v>1046</v>
      </c>
      <c r="EF30" t="s">
        <v>885</v>
      </c>
      <c r="EG30" t="s">
        <v>967</v>
      </c>
      <c r="EI30" t="s">
        <v>953</v>
      </c>
    </row>
    <row r="31" spans="122:139" ht="10.5" customHeight="1">
      <c r="DR31" t="s">
        <v>18</v>
      </c>
      <c r="DW31">
        <v>26530078</v>
      </c>
      <c r="DX31" t="s">
        <v>1047</v>
      </c>
      <c r="DY31" t="s">
        <v>1048</v>
      </c>
      <c r="DZ31" t="s">
        <v>1049</v>
      </c>
      <c r="EA31" t="s">
        <v>1050</v>
      </c>
      <c r="EF31" t="s">
        <v>891</v>
      </c>
      <c r="EG31" t="s">
        <v>952</v>
      </c>
      <c r="EI31" t="s">
        <v>953</v>
      </c>
    </row>
    <row r="32" spans="122:139" ht="10.5" customHeight="1">
      <c r="DR32" t="s">
        <v>18</v>
      </c>
      <c r="DW32">
        <v>26831572</v>
      </c>
      <c r="DX32" t="s">
        <v>1051</v>
      </c>
      <c r="DY32" t="s">
        <v>1052</v>
      </c>
      <c r="DZ32" t="s">
        <v>1053</v>
      </c>
      <c r="EA32" t="s">
        <v>1053</v>
      </c>
      <c r="EF32" t="s">
        <v>884</v>
      </c>
      <c r="EG32" t="s">
        <v>1054</v>
      </c>
      <c r="EI32" t="s">
        <v>953</v>
      </c>
    </row>
    <row r="33" spans="122:139" ht="10.5" customHeight="1">
      <c r="DR33" t="s">
        <v>18</v>
      </c>
      <c r="DW33">
        <v>26320272</v>
      </c>
      <c r="DX33" t="s">
        <v>1055</v>
      </c>
      <c r="DY33" t="s">
        <v>1056</v>
      </c>
      <c r="DZ33" t="s">
        <v>950</v>
      </c>
      <c r="EA33" t="s">
        <v>1057</v>
      </c>
      <c r="EB33" s="175">
        <v>33966</v>
      </c>
      <c r="EF33" t="s">
        <v>891</v>
      </c>
      <c r="EG33" t="s">
        <v>952</v>
      </c>
      <c r="EI33" t="s">
        <v>953</v>
      </c>
    </row>
    <row r="34" spans="122:139" ht="10.5" customHeight="1">
      <c r="DR34" t="s">
        <v>18</v>
      </c>
      <c r="DW34">
        <v>26470185</v>
      </c>
      <c r="DX34" t="s">
        <v>1058</v>
      </c>
      <c r="DY34" t="s">
        <v>1059</v>
      </c>
      <c r="DZ34" t="s">
        <v>1060</v>
      </c>
      <c r="EA34" t="s">
        <v>1061</v>
      </c>
      <c r="EF34" t="s">
        <v>878</v>
      </c>
      <c r="EG34" t="s">
        <v>1038</v>
      </c>
      <c r="EI34" t="s">
        <v>953</v>
      </c>
    </row>
    <row r="35" spans="122:139" ht="10.5" customHeight="1">
      <c r="DR35" t="s">
        <v>18</v>
      </c>
      <c r="DW35">
        <v>26470185</v>
      </c>
      <c r="DX35" t="s">
        <v>1058</v>
      </c>
      <c r="DY35" t="s">
        <v>1059</v>
      </c>
      <c r="DZ35" t="s">
        <v>1060</v>
      </c>
      <c r="EA35" t="s">
        <v>1061</v>
      </c>
      <c r="EF35" t="s">
        <v>881</v>
      </c>
      <c r="EG35" t="s">
        <v>1062</v>
      </c>
      <c r="EI35" t="s">
        <v>953</v>
      </c>
    </row>
    <row r="36" spans="122:139" ht="10.5" customHeight="1">
      <c r="DR36" t="s">
        <v>18</v>
      </c>
      <c r="DW36">
        <v>26470185</v>
      </c>
      <c r="DX36" t="s">
        <v>1058</v>
      </c>
      <c r="DY36" t="s">
        <v>1059</v>
      </c>
      <c r="DZ36" t="s">
        <v>1060</v>
      </c>
      <c r="EA36" t="s">
        <v>1061</v>
      </c>
      <c r="EF36" t="s">
        <v>885</v>
      </c>
      <c r="EG36" t="s">
        <v>967</v>
      </c>
      <c r="EI36" t="s">
        <v>953</v>
      </c>
    </row>
    <row r="37" spans="122:139" ht="10.5" customHeight="1">
      <c r="DR37" t="s">
        <v>18</v>
      </c>
      <c r="DW37">
        <v>26320288</v>
      </c>
      <c r="DX37" t="s">
        <v>1063</v>
      </c>
      <c r="DY37" t="s">
        <v>1064</v>
      </c>
      <c r="DZ37" t="s">
        <v>1060</v>
      </c>
      <c r="EA37" t="s">
        <v>1065</v>
      </c>
      <c r="EF37" t="s">
        <v>885</v>
      </c>
      <c r="EG37" t="s">
        <v>967</v>
      </c>
      <c r="EI37" t="s">
        <v>953</v>
      </c>
    </row>
    <row r="38" spans="122:139" ht="10.5" customHeight="1">
      <c r="DR38" t="s">
        <v>18</v>
      </c>
      <c r="DW38">
        <v>26320288</v>
      </c>
      <c r="DX38" t="s">
        <v>1063</v>
      </c>
      <c r="DY38" t="s">
        <v>1064</v>
      </c>
      <c r="DZ38" t="s">
        <v>1060</v>
      </c>
      <c r="EA38" t="s">
        <v>1065</v>
      </c>
      <c r="EF38" t="s">
        <v>895</v>
      </c>
      <c r="EG38" t="s">
        <v>1066</v>
      </c>
      <c r="EI38" t="s">
        <v>953</v>
      </c>
    </row>
    <row r="39" spans="122:139" ht="10.5" customHeight="1">
      <c r="DR39" t="s">
        <v>18</v>
      </c>
      <c r="DW39">
        <v>27572835</v>
      </c>
      <c r="DX39" t="s">
        <v>1067</v>
      </c>
      <c r="DY39" t="s">
        <v>1068</v>
      </c>
      <c r="DZ39" t="s">
        <v>1069</v>
      </c>
      <c r="EA39" t="s">
        <v>1070</v>
      </c>
      <c r="EF39" t="s">
        <v>49</v>
      </c>
      <c r="EG39" t="s">
        <v>991</v>
      </c>
      <c r="EI39" t="s">
        <v>953</v>
      </c>
    </row>
    <row r="40" spans="122:139" ht="10.5" customHeight="1">
      <c r="DR40" t="s">
        <v>18</v>
      </c>
      <c r="DW40">
        <v>27630251</v>
      </c>
      <c r="DX40" t="s">
        <v>1071</v>
      </c>
      <c r="DY40" t="s">
        <v>962</v>
      </c>
      <c r="DZ40" t="s">
        <v>1072</v>
      </c>
      <c r="EA40" t="s">
        <v>964</v>
      </c>
      <c r="EF40" t="s">
        <v>884</v>
      </c>
      <c r="EG40" t="s">
        <v>1054</v>
      </c>
      <c r="EI40" t="s">
        <v>953</v>
      </c>
    </row>
    <row r="41" spans="122:139" ht="10.5" customHeight="1">
      <c r="DR41" t="s">
        <v>18</v>
      </c>
      <c r="DW41">
        <v>27630255</v>
      </c>
      <c r="DX41" t="s">
        <v>1073</v>
      </c>
      <c r="DY41" t="s">
        <v>962</v>
      </c>
      <c r="DZ41" t="s">
        <v>1074</v>
      </c>
      <c r="EA41" t="s">
        <v>964</v>
      </c>
      <c r="EF41" t="s">
        <v>882</v>
      </c>
      <c r="EG41" t="s">
        <v>965</v>
      </c>
      <c r="EI41" t="s">
        <v>953</v>
      </c>
    </row>
    <row r="42" spans="122:139" ht="10.5" customHeight="1">
      <c r="DR42" t="s">
        <v>18</v>
      </c>
      <c r="DW42">
        <v>28493708</v>
      </c>
      <c r="DX42" t="s">
        <v>1075</v>
      </c>
      <c r="DY42" t="s">
        <v>962</v>
      </c>
      <c r="DZ42" t="s">
        <v>1076</v>
      </c>
      <c r="EA42" t="s">
        <v>964</v>
      </c>
      <c r="EF42" t="s">
        <v>884</v>
      </c>
      <c r="EG42" t="s">
        <v>1054</v>
      </c>
      <c r="EI42" t="s">
        <v>953</v>
      </c>
    </row>
    <row r="43" spans="122:139" ht="10.5" customHeight="1">
      <c r="DR43" t="s">
        <v>18</v>
      </c>
      <c r="DW43">
        <v>27572850</v>
      </c>
      <c r="DX43" t="s">
        <v>1077</v>
      </c>
      <c r="DY43" t="s">
        <v>1078</v>
      </c>
      <c r="DZ43" t="s">
        <v>1079</v>
      </c>
      <c r="EA43" t="s">
        <v>1080</v>
      </c>
      <c r="EF43" t="s">
        <v>49</v>
      </c>
      <c r="EG43" t="s">
        <v>991</v>
      </c>
      <c r="EI43" t="s">
        <v>953</v>
      </c>
    </row>
    <row r="44" spans="122:139" ht="10.5" customHeight="1">
      <c r="DR44" t="s">
        <v>18</v>
      </c>
      <c r="DW44">
        <v>27572819</v>
      </c>
      <c r="DX44" t="s">
        <v>1081</v>
      </c>
      <c r="DY44" t="s">
        <v>1082</v>
      </c>
      <c r="DZ44" t="s">
        <v>1079</v>
      </c>
      <c r="EA44" t="s">
        <v>1083</v>
      </c>
      <c r="EF44" t="s">
        <v>49</v>
      </c>
      <c r="EG44" t="s">
        <v>991</v>
      </c>
      <c r="EI44" t="s">
        <v>953</v>
      </c>
    </row>
    <row r="45" spans="122:139" ht="10.5" customHeight="1">
      <c r="DR45" t="s">
        <v>18</v>
      </c>
      <c r="DW45">
        <v>26802692</v>
      </c>
      <c r="DX45" t="s">
        <v>1084</v>
      </c>
      <c r="DY45" t="s">
        <v>1085</v>
      </c>
      <c r="DZ45" t="s">
        <v>1086</v>
      </c>
      <c r="EA45" t="s">
        <v>1087</v>
      </c>
      <c r="EF45" t="s">
        <v>891</v>
      </c>
      <c r="EG45" t="s">
        <v>952</v>
      </c>
      <c r="EI45" t="s">
        <v>953</v>
      </c>
    </row>
    <row r="46" spans="122:139" ht="10.5" customHeight="1">
      <c r="DR46" t="s">
        <v>18</v>
      </c>
      <c r="DW46">
        <v>26320258</v>
      </c>
      <c r="DX46" t="s">
        <v>1088</v>
      </c>
      <c r="DY46" t="s">
        <v>1089</v>
      </c>
      <c r="DZ46" t="s">
        <v>1090</v>
      </c>
      <c r="EA46" t="s">
        <v>1091</v>
      </c>
      <c r="EB46" s="175">
        <v>33907</v>
      </c>
      <c r="EF46" t="s">
        <v>891</v>
      </c>
      <c r="EG46" t="s">
        <v>952</v>
      </c>
      <c r="EI46" t="s">
        <v>953</v>
      </c>
    </row>
    <row r="47" spans="122:139" ht="10.5" customHeight="1">
      <c r="DR47" t="s">
        <v>18</v>
      </c>
      <c r="DW47">
        <v>26470040</v>
      </c>
      <c r="DX47" t="s">
        <v>1092</v>
      </c>
      <c r="DY47" t="s">
        <v>1093</v>
      </c>
      <c r="DZ47" t="s">
        <v>950</v>
      </c>
      <c r="EA47" t="s">
        <v>1094</v>
      </c>
      <c r="EF47" t="s">
        <v>891</v>
      </c>
      <c r="EG47" t="s">
        <v>952</v>
      </c>
      <c r="EI47" t="s">
        <v>953</v>
      </c>
    </row>
    <row r="48" spans="122:139" ht="10.5" customHeight="1">
      <c r="DR48" t="s">
        <v>18</v>
      </c>
      <c r="DW48">
        <v>26320297</v>
      </c>
      <c r="DX48" t="s">
        <v>1095</v>
      </c>
      <c r="DY48" t="s">
        <v>1096</v>
      </c>
      <c r="DZ48" t="s">
        <v>1097</v>
      </c>
      <c r="EA48" t="s">
        <v>1098</v>
      </c>
      <c r="EB48" s="175">
        <v>38804</v>
      </c>
      <c r="EF48" t="s">
        <v>891</v>
      </c>
      <c r="EG48" t="s">
        <v>952</v>
      </c>
      <c r="EI48" t="s">
        <v>953</v>
      </c>
    </row>
    <row r="49" spans="122:139" ht="10.5" customHeight="1">
      <c r="DR49" t="s">
        <v>18</v>
      </c>
      <c r="DW49">
        <v>26930742</v>
      </c>
      <c r="DX49" t="s">
        <v>1099</v>
      </c>
      <c r="DY49" t="s">
        <v>1048</v>
      </c>
      <c r="DZ49" t="s">
        <v>1100</v>
      </c>
      <c r="EA49" t="s">
        <v>1050</v>
      </c>
      <c r="EF49" t="s">
        <v>891</v>
      </c>
      <c r="EG49" t="s">
        <v>952</v>
      </c>
      <c r="EI49" t="s">
        <v>953</v>
      </c>
    </row>
    <row r="50" spans="122:139" ht="10.5" customHeight="1">
      <c r="DR50" t="s">
        <v>18</v>
      </c>
      <c r="DW50">
        <v>26320260</v>
      </c>
      <c r="DX50" t="s">
        <v>1101</v>
      </c>
      <c r="DY50" t="s">
        <v>1102</v>
      </c>
      <c r="DZ50" t="s">
        <v>1025</v>
      </c>
      <c r="EA50" t="s">
        <v>1103</v>
      </c>
      <c r="EF50" t="s">
        <v>891</v>
      </c>
      <c r="EG50" t="s">
        <v>952</v>
      </c>
      <c r="EI50" t="s">
        <v>953</v>
      </c>
    </row>
    <row r="51" spans="122:139" ht="10.5" customHeight="1">
      <c r="DR51" t="s">
        <v>18</v>
      </c>
      <c r="DW51">
        <v>26469940</v>
      </c>
      <c r="DX51" t="s">
        <v>1104</v>
      </c>
      <c r="DY51" t="s">
        <v>1105</v>
      </c>
      <c r="DZ51" t="s">
        <v>1032</v>
      </c>
      <c r="EA51" t="s">
        <v>1106</v>
      </c>
      <c r="EF51" t="s">
        <v>891</v>
      </c>
      <c r="EG51" t="s">
        <v>952</v>
      </c>
      <c r="EI51" t="s">
        <v>953</v>
      </c>
    </row>
    <row r="52" spans="122:139" ht="10.5" customHeight="1">
      <c r="DR52" t="s">
        <v>18</v>
      </c>
      <c r="DW52">
        <v>26319158</v>
      </c>
      <c r="DX52" t="s">
        <v>1107</v>
      </c>
      <c r="DY52" t="s">
        <v>1108</v>
      </c>
      <c r="DZ52" t="s">
        <v>956</v>
      </c>
      <c r="EA52" t="s">
        <v>1109</v>
      </c>
      <c r="EB52" s="175">
        <v>37453</v>
      </c>
      <c r="EF52" t="s">
        <v>885</v>
      </c>
      <c r="EG52" t="s">
        <v>967</v>
      </c>
      <c r="EI52" t="s">
        <v>953</v>
      </c>
    </row>
    <row r="53" spans="122:139" ht="10.5" customHeight="1">
      <c r="DR53" t="s">
        <v>18</v>
      </c>
      <c r="DW53">
        <v>26318820</v>
      </c>
      <c r="DX53" t="s">
        <v>1110</v>
      </c>
      <c r="DY53" t="s">
        <v>1111</v>
      </c>
      <c r="DZ53" t="s">
        <v>1112</v>
      </c>
      <c r="EA53" t="s">
        <v>1113</v>
      </c>
      <c r="EF53" t="s">
        <v>885</v>
      </c>
      <c r="EG53" t="s">
        <v>967</v>
      </c>
      <c r="EI53" t="s">
        <v>953</v>
      </c>
    </row>
    <row r="54" spans="122:139" ht="10.5" customHeight="1">
      <c r="DR54" t="s">
        <v>18</v>
      </c>
      <c r="DW54">
        <v>27572866</v>
      </c>
      <c r="DX54" t="s">
        <v>1114</v>
      </c>
      <c r="DY54" t="s">
        <v>1115</v>
      </c>
      <c r="DZ54" t="s">
        <v>1060</v>
      </c>
      <c r="EA54" t="s">
        <v>1116</v>
      </c>
      <c r="EF54" t="s">
        <v>49</v>
      </c>
      <c r="EG54" t="s">
        <v>991</v>
      </c>
      <c r="EI54" t="s">
        <v>953</v>
      </c>
    </row>
    <row r="55" spans="122:139" ht="10.5" customHeight="1">
      <c r="DR55" t="s">
        <v>18</v>
      </c>
      <c r="DW55">
        <v>31222455</v>
      </c>
      <c r="DX55" t="s">
        <v>1117</v>
      </c>
      <c r="DY55" t="s">
        <v>1118</v>
      </c>
      <c r="DZ55" t="s">
        <v>1069</v>
      </c>
      <c r="EA55" t="s">
        <v>1119</v>
      </c>
      <c r="EB55" s="175">
        <v>42474</v>
      </c>
      <c r="EF55" t="s">
        <v>885</v>
      </c>
      <c r="EG55" t="s">
        <v>967</v>
      </c>
      <c r="EI55" t="s">
        <v>953</v>
      </c>
    </row>
    <row r="56" spans="122:139" ht="10.5" customHeight="1">
      <c r="DR56" t="s">
        <v>18</v>
      </c>
      <c r="DW56">
        <v>26527116</v>
      </c>
      <c r="DX56" t="s">
        <v>1120</v>
      </c>
      <c r="DY56" t="s">
        <v>1121</v>
      </c>
      <c r="DZ56" t="s">
        <v>1112</v>
      </c>
      <c r="EA56" t="s">
        <v>1122</v>
      </c>
      <c r="EF56" t="s">
        <v>885</v>
      </c>
      <c r="EG56" t="s">
        <v>967</v>
      </c>
      <c r="EI56" t="s">
        <v>953</v>
      </c>
    </row>
    <row r="57" spans="122:139" ht="10.5" customHeight="1">
      <c r="DR57" t="s">
        <v>18</v>
      </c>
      <c r="DW57">
        <v>31078365</v>
      </c>
      <c r="DX57" t="s">
        <v>1123</v>
      </c>
      <c r="DY57" t="s">
        <v>1124</v>
      </c>
      <c r="DZ57" t="s">
        <v>1125</v>
      </c>
      <c r="EA57" t="s">
        <v>1126</v>
      </c>
      <c r="EB57" s="175">
        <v>43028</v>
      </c>
      <c r="EF57" t="s">
        <v>890</v>
      </c>
      <c r="EG57" t="s">
        <v>1127</v>
      </c>
      <c r="EI57" t="s">
        <v>953</v>
      </c>
    </row>
    <row r="58" spans="122:139" ht="10.5" customHeight="1">
      <c r="DR58" t="s">
        <v>18</v>
      </c>
      <c r="DW58">
        <v>26320261</v>
      </c>
      <c r="DX58" t="s">
        <v>1128</v>
      </c>
      <c r="DY58" t="s">
        <v>1129</v>
      </c>
      <c r="DZ58" t="s">
        <v>40</v>
      </c>
      <c r="EA58" t="s">
        <v>1130</v>
      </c>
      <c r="EB58" s="175">
        <v>37560</v>
      </c>
      <c r="EF58" t="s">
        <v>891</v>
      </c>
      <c r="EG58" t="s">
        <v>952</v>
      </c>
      <c r="EI58" t="s">
        <v>953</v>
      </c>
    </row>
    <row r="59" spans="122:139" ht="10.5" customHeight="1">
      <c r="DR59" t="s">
        <v>18</v>
      </c>
      <c r="DW59">
        <v>31108578</v>
      </c>
      <c r="DX59" t="s">
        <v>1131</v>
      </c>
      <c r="DY59" t="s">
        <v>1132</v>
      </c>
      <c r="DZ59" t="s">
        <v>1133</v>
      </c>
      <c r="EA59" t="s">
        <v>1134</v>
      </c>
      <c r="EB59" s="175">
        <v>43075</v>
      </c>
      <c r="EF59" t="s">
        <v>909</v>
      </c>
      <c r="EG59" t="s">
        <v>1135</v>
      </c>
      <c r="EI59" t="s">
        <v>953</v>
      </c>
    </row>
    <row r="60" spans="122:139" ht="10.5" customHeight="1">
      <c r="DR60" t="s">
        <v>18</v>
      </c>
      <c r="DW60">
        <v>31108578</v>
      </c>
      <c r="DX60" t="s">
        <v>1131</v>
      </c>
      <c r="DY60" t="s">
        <v>1132</v>
      </c>
      <c r="DZ60" t="s">
        <v>1133</v>
      </c>
      <c r="EA60" t="s">
        <v>1134</v>
      </c>
      <c r="EB60" s="175">
        <v>43075</v>
      </c>
      <c r="EF60" t="s">
        <v>891</v>
      </c>
      <c r="EG60" t="s">
        <v>952</v>
      </c>
      <c r="EI60" t="s">
        <v>953</v>
      </c>
    </row>
    <row r="61" spans="122:139" ht="10.5" customHeight="1">
      <c r="DR61" t="s">
        <v>18</v>
      </c>
      <c r="DW61">
        <v>31033525</v>
      </c>
      <c r="DX61" t="s">
        <v>1136</v>
      </c>
      <c r="DY61" t="s">
        <v>1137</v>
      </c>
      <c r="DZ61" t="s">
        <v>1125</v>
      </c>
      <c r="EA61" t="s">
        <v>1138</v>
      </c>
      <c r="EB61" s="175">
        <v>43070</v>
      </c>
      <c r="EF61" t="s">
        <v>891</v>
      </c>
      <c r="EG61" t="s">
        <v>952</v>
      </c>
      <c r="EI61" t="s">
        <v>953</v>
      </c>
    </row>
    <row r="62" spans="122:139" ht="10.5" customHeight="1">
      <c r="DR62" t="s">
        <v>18</v>
      </c>
      <c r="DW62">
        <v>30840423</v>
      </c>
      <c r="DX62" t="s">
        <v>1139</v>
      </c>
      <c r="DY62" t="s">
        <v>1140</v>
      </c>
      <c r="DZ62" t="s">
        <v>998</v>
      </c>
      <c r="EA62" t="s">
        <v>1141</v>
      </c>
      <c r="EF62" t="s">
        <v>891</v>
      </c>
      <c r="EG62" t="s">
        <v>952</v>
      </c>
      <c r="EI62" t="s">
        <v>953</v>
      </c>
    </row>
    <row r="63" spans="122:139" ht="10.5" customHeight="1">
      <c r="DR63" t="s">
        <v>18</v>
      </c>
      <c r="DW63">
        <v>26470076</v>
      </c>
      <c r="DX63" t="s">
        <v>1142</v>
      </c>
      <c r="DY63" t="s">
        <v>1143</v>
      </c>
      <c r="DZ63" t="s">
        <v>1144</v>
      </c>
      <c r="EA63" t="s">
        <v>1145</v>
      </c>
      <c r="EF63" t="s">
        <v>887</v>
      </c>
      <c r="EG63" t="s">
        <v>1146</v>
      </c>
      <c r="EI63" t="s">
        <v>953</v>
      </c>
    </row>
    <row r="64" spans="122:139" ht="10.5" customHeight="1">
      <c r="DR64" t="s">
        <v>18</v>
      </c>
      <c r="DW64">
        <v>26320286</v>
      </c>
      <c r="DX64" t="s">
        <v>1147</v>
      </c>
      <c r="DY64" t="s">
        <v>1148</v>
      </c>
      <c r="DZ64" t="s">
        <v>1149</v>
      </c>
      <c r="EA64" t="s">
        <v>1150</v>
      </c>
      <c r="EB64" s="175">
        <v>39016</v>
      </c>
      <c r="EF64" t="s">
        <v>891</v>
      </c>
      <c r="EG64" t="s">
        <v>952</v>
      </c>
      <c r="EI64" t="s">
        <v>953</v>
      </c>
    </row>
    <row r="65" spans="122:139" ht="10.5" customHeight="1">
      <c r="DR65" t="s">
        <v>18</v>
      </c>
      <c r="DW65">
        <v>26320287</v>
      </c>
      <c r="DX65" t="s">
        <v>1151</v>
      </c>
      <c r="DY65" t="s">
        <v>1152</v>
      </c>
      <c r="DZ65" t="s">
        <v>1036</v>
      </c>
      <c r="EA65" t="s">
        <v>1153</v>
      </c>
      <c r="EB65" s="175">
        <v>38898</v>
      </c>
      <c r="EF65" t="s">
        <v>891</v>
      </c>
      <c r="EG65" t="s">
        <v>952</v>
      </c>
      <c r="EI65" t="s">
        <v>953</v>
      </c>
    </row>
    <row r="66" spans="122:139" ht="10.5" customHeight="1">
      <c r="DR66" t="s">
        <v>18</v>
      </c>
      <c r="DW66">
        <v>27154058</v>
      </c>
      <c r="DX66" t="s">
        <v>1154</v>
      </c>
      <c r="DY66" t="s">
        <v>1155</v>
      </c>
      <c r="DZ66" t="s">
        <v>1156</v>
      </c>
      <c r="EA66" t="s">
        <v>1157</v>
      </c>
      <c r="EC66" s="175">
        <v>45322</v>
      </c>
      <c r="EF66" t="s">
        <v>885</v>
      </c>
      <c r="EG66" t="s">
        <v>967</v>
      </c>
      <c r="EI66" t="s">
        <v>953</v>
      </c>
    </row>
    <row r="67" spans="122:139" ht="10.5" customHeight="1">
      <c r="DR67" t="s">
        <v>18</v>
      </c>
      <c r="DW67">
        <v>27154058</v>
      </c>
      <c r="DX67" t="s">
        <v>1154</v>
      </c>
      <c r="DY67" t="s">
        <v>1155</v>
      </c>
      <c r="DZ67" t="s">
        <v>1156</v>
      </c>
      <c r="EA67" t="s">
        <v>1157</v>
      </c>
      <c r="EC67" s="175">
        <v>45322</v>
      </c>
      <c r="EF67" t="s">
        <v>884</v>
      </c>
      <c r="EG67" t="s">
        <v>1054</v>
      </c>
      <c r="EI67" t="s">
        <v>953</v>
      </c>
    </row>
    <row r="68" spans="122:139" ht="10.5" customHeight="1">
      <c r="DR68" t="s">
        <v>18</v>
      </c>
      <c r="DW68">
        <v>27154058</v>
      </c>
      <c r="DX68" t="s">
        <v>1154</v>
      </c>
      <c r="DY68" t="s">
        <v>1155</v>
      </c>
      <c r="DZ68" t="s">
        <v>1156</v>
      </c>
      <c r="EA68" t="s">
        <v>1157</v>
      </c>
      <c r="EC68" s="175">
        <v>45322</v>
      </c>
      <c r="EF68" t="s">
        <v>878</v>
      </c>
      <c r="EG68" t="s">
        <v>1038</v>
      </c>
      <c r="EI68" t="s">
        <v>953</v>
      </c>
    </row>
    <row r="69" spans="122:139" ht="10.5" customHeight="1">
      <c r="DR69" t="s">
        <v>18</v>
      </c>
      <c r="DW69">
        <v>31166401</v>
      </c>
      <c r="DX69" t="s">
        <v>1158</v>
      </c>
      <c r="DY69" t="s">
        <v>1159</v>
      </c>
      <c r="DZ69" t="s">
        <v>1160</v>
      </c>
      <c r="EA69" t="s">
        <v>1161</v>
      </c>
      <c r="EF69" t="s">
        <v>885</v>
      </c>
      <c r="EG69" t="s">
        <v>967</v>
      </c>
      <c r="EI69" t="s">
        <v>953</v>
      </c>
    </row>
    <row r="70" spans="122:139" ht="10.5" customHeight="1">
      <c r="DR70" t="s">
        <v>18</v>
      </c>
      <c r="DW70">
        <v>26515847</v>
      </c>
      <c r="DX70" t="s">
        <v>1158</v>
      </c>
      <c r="DY70" t="s">
        <v>1159</v>
      </c>
      <c r="DZ70" t="s">
        <v>1162</v>
      </c>
      <c r="EA70" t="s">
        <v>1161</v>
      </c>
      <c r="EF70" t="s">
        <v>885</v>
      </c>
      <c r="EG70" t="s">
        <v>967</v>
      </c>
      <c r="EI70" t="s">
        <v>953</v>
      </c>
    </row>
    <row r="71" spans="122:139" ht="10.5" customHeight="1">
      <c r="DR71" t="s">
        <v>18</v>
      </c>
      <c r="DW71">
        <v>31632937</v>
      </c>
      <c r="DX71" t="s">
        <v>1163</v>
      </c>
      <c r="DY71" t="s">
        <v>1164</v>
      </c>
      <c r="DZ71" t="s">
        <v>1125</v>
      </c>
      <c r="EA71" t="s">
        <v>1165</v>
      </c>
      <c r="EB71" s="175">
        <v>43376</v>
      </c>
      <c r="EF71" t="s">
        <v>878</v>
      </c>
      <c r="EG71" t="s">
        <v>1038</v>
      </c>
      <c r="EI71" t="s">
        <v>953</v>
      </c>
    </row>
    <row r="72" spans="122:139" ht="10.5" customHeight="1">
      <c r="DR72" t="s">
        <v>18</v>
      </c>
      <c r="DW72">
        <v>31632937</v>
      </c>
      <c r="DX72" t="s">
        <v>1163</v>
      </c>
      <c r="DY72" t="s">
        <v>1164</v>
      </c>
      <c r="DZ72" t="s">
        <v>1125</v>
      </c>
      <c r="EA72" t="s">
        <v>1165</v>
      </c>
      <c r="EB72" s="175">
        <v>43376</v>
      </c>
      <c r="EF72" t="s">
        <v>890</v>
      </c>
      <c r="EG72" t="s">
        <v>1127</v>
      </c>
      <c r="EI72" t="s">
        <v>953</v>
      </c>
    </row>
    <row r="73" spans="122:139" ht="10.5" customHeight="1">
      <c r="DR73" t="s">
        <v>18</v>
      </c>
      <c r="DW73">
        <v>29649591</v>
      </c>
      <c r="DX73" t="s">
        <v>1166</v>
      </c>
      <c r="DY73" t="s">
        <v>1167</v>
      </c>
      <c r="DZ73" t="s">
        <v>1032</v>
      </c>
      <c r="EA73" t="s">
        <v>1168</v>
      </c>
      <c r="EF73" t="s">
        <v>891</v>
      </c>
      <c r="EG73" t="s">
        <v>952</v>
      </c>
      <c r="EI73" t="s">
        <v>953</v>
      </c>
    </row>
    <row r="74" spans="122:139" ht="10.5" customHeight="1">
      <c r="DR74" t="s">
        <v>18</v>
      </c>
      <c r="DW74">
        <v>30414052</v>
      </c>
      <c r="DX74" t="s">
        <v>1169</v>
      </c>
      <c r="DY74" t="s">
        <v>1170</v>
      </c>
      <c r="DZ74" t="s">
        <v>1069</v>
      </c>
      <c r="EA74" t="s">
        <v>1171</v>
      </c>
      <c r="EB74" s="175">
        <v>42200</v>
      </c>
      <c r="EF74" t="s">
        <v>891</v>
      </c>
      <c r="EG74" t="s">
        <v>952</v>
      </c>
      <c r="EI74" t="s">
        <v>953</v>
      </c>
    </row>
    <row r="75" spans="122:139" ht="10.5" customHeight="1">
      <c r="DR75" t="s">
        <v>18</v>
      </c>
      <c r="DW75">
        <v>26544267</v>
      </c>
      <c r="DX75" t="s">
        <v>1172</v>
      </c>
      <c r="DY75" t="s">
        <v>1173</v>
      </c>
      <c r="DZ75" t="s">
        <v>950</v>
      </c>
      <c r="EA75" t="s">
        <v>1174</v>
      </c>
      <c r="EF75" t="s">
        <v>49</v>
      </c>
      <c r="EG75" t="s">
        <v>991</v>
      </c>
      <c r="EI75" t="s">
        <v>953</v>
      </c>
    </row>
    <row r="76" spans="122:139" ht="10.5" customHeight="1">
      <c r="DR76" t="s">
        <v>18</v>
      </c>
      <c r="DW76">
        <v>26416221</v>
      </c>
      <c r="DX76" t="s">
        <v>1175</v>
      </c>
      <c r="DY76" t="s">
        <v>1176</v>
      </c>
      <c r="DZ76" t="s">
        <v>1010</v>
      </c>
      <c r="EA76" t="s">
        <v>1177</v>
      </c>
      <c r="EB76" s="175">
        <v>41031</v>
      </c>
      <c r="EF76" t="s">
        <v>49</v>
      </c>
      <c r="EG76" t="s">
        <v>991</v>
      </c>
      <c r="EI76" t="s">
        <v>953</v>
      </c>
    </row>
    <row r="77" spans="122:139" ht="10.5" customHeight="1">
      <c r="DR77" t="s">
        <v>18</v>
      </c>
      <c r="DW77">
        <v>30920448</v>
      </c>
      <c r="DX77" t="s">
        <v>1178</v>
      </c>
      <c r="DY77" t="s">
        <v>1179</v>
      </c>
      <c r="DZ77" t="s">
        <v>1180</v>
      </c>
      <c r="EA77" t="s">
        <v>1181</v>
      </c>
      <c r="EB77" s="175">
        <v>40436</v>
      </c>
      <c r="EF77" t="s">
        <v>885</v>
      </c>
      <c r="EG77" t="s">
        <v>967</v>
      </c>
      <c r="EI77" t="s">
        <v>1182</v>
      </c>
    </row>
    <row r="78" spans="122:139" ht="10.5" customHeight="1">
      <c r="DR78" t="s">
        <v>18</v>
      </c>
      <c r="DW78">
        <v>26470313</v>
      </c>
      <c r="DX78" t="s">
        <v>1183</v>
      </c>
      <c r="DY78" t="s">
        <v>1184</v>
      </c>
      <c r="DZ78" t="s">
        <v>989</v>
      </c>
      <c r="EA78" t="s">
        <v>1185</v>
      </c>
      <c r="EF78" t="s">
        <v>891</v>
      </c>
      <c r="EG78" t="s">
        <v>952</v>
      </c>
      <c r="EI78" t="s">
        <v>953</v>
      </c>
    </row>
    <row r="79" spans="122:139" ht="10.5" customHeight="1">
      <c r="DR79" t="s">
        <v>18</v>
      </c>
      <c r="DW79">
        <v>26406211</v>
      </c>
      <c r="DX79" t="s">
        <v>1186</v>
      </c>
      <c r="DY79" t="s">
        <v>1187</v>
      </c>
      <c r="DZ79" t="s">
        <v>1188</v>
      </c>
      <c r="EA79" t="s">
        <v>1189</v>
      </c>
      <c r="EF79" t="s">
        <v>885</v>
      </c>
      <c r="EG79" t="s">
        <v>967</v>
      </c>
      <c r="EI79" t="s">
        <v>953</v>
      </c>
    </row>
    <row r="80" spans="122:139" ht="10.5" customHeight="1">
      <c r="DR80" t="s">
        <v>18</v>
      </c>
      <c r="DW80">
        <v>26502786</v>
      </c>
      <c r="DX80" t="s">
        <v>1190</v>
      </c>
      <c r="DY80" t="s">
        <v>1191</v>
      </c>
      <c r="DZ80" t="s">
        <v>1188</v>
      </c>
      <c r="EA80" t="s">
        <v>1192</v>
      </c>
      <c r="EF80" t="s">
        <v>885</v>
      </c>
      <c r="EG80" t="s">
        <v>967</v>
      </c>
      <c r="EI80" t="s">
        <v>953</v>
      </c>
    </row>
    <row r="81" spans="122:139" ht="10.5" customHeight="1">
      <c r="DR81" t="s">
        <v>18</v>
      </c>
      <c r="DW81">
        <v>31704822</v>
      </c>
      <c r="DX81" t="s">
        <v>1193</v>
      </c>
      <c r="DY81" t="s">
        <v>1194</v>
      </c>
      <c r="DZ81" t="s">
        <v>1125</v>
      </c>
      <c r="EA81" t="s">
        <v>1195</v>
      </c>
      <c r="EF81" t="s">
        <v>885</v>
      </c>
      <c r="EG81" t="s">
        <v>967</v>
      </c>
      <c r="EI81" t="s">
        <v>953</v>
      </c>
    </row>
    <row r="82" spans="122:139" ht="10.5" customHeight="1">
      <c r="DR82" t="s">
        <v>18</v>
      </c>
      <c r="DW82">
        <v>26320263</v>
      </c>
      <c r="DX82" t="s">
        <v>1196</v>
      </c>
      <c r="DY82" t="s">
        <v>1197</v>
      </c>
      <c r="DZ82" t="s">
        <v>1025</v>
      </c>
      <c r="EA82" t="s">
        <v>1198</v>
      </c>
      <c r="EF82" t="s">
        <v>891</v>
      </c>
      <c r="EG82" t="s">
        <v>952</v>
      </c>
      <c r="EI82" t="s">
        <v>953</v>
      </c>
    </row>
    <row r="83" spans="122:139" ht="10.5" customHeight="1">
      <c r="DR83" t="s">
        <v>18</v>
      </c>
      <c r="DW83">
        <v>26470092</v>
      </c>
      <c r="DX83" t="s">
        <v>1199</v>
      </c>
      <c r="DY83" t="s">
        <v>1200</v>
      </c>
      <c r="DZ83" t="s">
        <v>1201</v>
      </c>
      <c r="EA83" t="s">
        <v>1202</v>
      </c>
      <c r="EF83" t="s">
        <v>1203</v>
      </c>
      <c r="EG83" t="s">
        <v>1204</v>
      </c>
      <c r="EI83" t="s">
        <v>953</v>
      </c>
    </row>
    <row r="84" spans="122:139" ht="10.5" customHeight="1">
      <c r="DR84" t="s">
        <v>18</v>
      </c>
      <c r="DW84">
        <v>26320289</v>
      </c>
      <c r="DX84" t="s">
        <v>1205</v>
      </c>
      <c r="DY84" t="s">
        <v>1206</v>
      </c>
      <c r="DZ84" t="s">
        <v>950</v>
      </c>
      <c r="EA84" t="s">
        <v>1207</v>
      </c>
      <c r="EB84" s="175">
        <v>41405</v>
      </c>
      <c r="EF84" t="s">
        <v>891</v>
      </c>
      <c r="EG84" t="s">
        <v>952</v>
      </c>
      <c r="EI84" t="s">
        <v>953</v>
      </c>
    </row>
    <row r="85" spans="122:139" ht="10.5" customHeight="1">
      <c r="DR85" t="s">
        <v>18</v>
      </c>
      <c r="DW85">
        <v>26320265</v>
      </c>
      <c r="DX85" t="s">
        <v>1208</v>
      </c>
      <c r="DY85" t="s">
        <v>1209</v>
      </c>
      <c r="DZ85" t="s">
        <v>950</v>
      </c>
      <c r="EA85" t="s">
        <v>1210</v>
      </c>
      <c r="EF85" t="s">
        <v>891</v>
      </c>
      <c r="EG85" t="s">
        <v>952</v>
      </c>
      <c r="EI85" t="s">
        <v>953</v>
      </c>
    </row>
    <row r="86" spans="122:139" ht="10.5" customHeight="1">
      <c r="DR86" t="s">
        <v>18</v>
      </c>
      <c r="DW86">
        <v>26497668</v>
      </c>
      <c r="DX86" t="s">
        <v>1211</v>
      </c>
      <c r="DY86" t="s">
        <v>1212</v>
      </c>
      <c r="DZ86" t="s">
        <v>1213</v>
      </c>
      <c r="EA86" t="s">
        <v>1214</v>
      </c>
      <c r="EB86" s="175">
        <v>39995</v>
      </c>
      <c r="EF86" t="s">
        <v>885</v>
      </c>
      <c r="EG86" t="s">
        <v>967</v>
      </c>
      <c r="EI86" t="s">
        <v>953</v>
      </c>
    </row>
    <row r="87" spans="122:139" ht="10.5" customHeight="1">
      <c r="DR87" t="s">
        <v>18</v>
      </c>
      <c r="DW87">
        <v>26525181</v>
      </c>
      <c r="DX87" t="s">
        <v>1215</v>
      </c>
      <c r="DY87" t="s">
        <v>1216</v>
      </c>
      <c r="DZ87" t="s">
        <v>1201</v>
      </c>
      <c r="EA87" t="s">
        <v>1217</v>
      </c>
      <c r="EB87" s="175">
        <v>40345</v>
      </c>
      <c r="EF87" t="s">
        <v>891</v>
      </c>
      <c r="EG87" t="s">
        <v>952</v>
      </c>
      <c r="EI87" t="s">
        <v>953</v>
      </c>
    </row>
    <row r="88" spans="122:139" ht="10.5" customHeight="1">
      <c r="DR88" t="s">
        <v>18</v>
      </c>
      <c r="DW88">
        <v>26573160</v>
      </c>
      <c r="DX88" t="s">
        <v>1218</v>
      </c>
      <c r="DY88" t="s">
        <v>1219</v>
      </c>
      <c r="DZ88" t="s">
        <v>956</v>
      </c>
      <c r="EA88" t="s">
        <v>1220</v>
      </c>
      <c r="EF88" t="s">
        <v>891</v>
      </c>
      <c r="EG88" t="s">
        <v>952</v>
      </c>
      <c r="EI88" t="s">
        <v>953</v>
      </c>
    </row>
    <row r="89" spans="122:139" ht="10.5" customHeight="1">
      <c r="DR89" t="s">
        <v>18</v>
      </c>
      <c r="DW89">
        <v>26794253</v>
      </c>
      <c r="DX89" t="s">
        <v>1221</v>
      </c>
      <c r="DY89" t="s">
        <v>1222</v>
      </c>
      <c r="DZ89" t="s">
        <v>1086</v>
      </c>
      <c r="EA89" t="s">
        <v>1223</v>
      </c>
      <c r="EF89" t="s">
        <v>891</v>
      </c>
      <c r="EG89" t="s">
        <v>952</v>
      </c>
      <c r="EI89" t="s">
        <v>953</v>
      </c>
    </row>
    <row r="90" spans="122:139" ht="10.5" customHeight="1">
      <c r="DR90" t="s">
        <v>18</v>
      </c>
      <c r="DW90">
        <v>26525152</v>
      </c>
      <c r="DX90" t="s">
        <v>1224</v>
      </c>
      <c r="DY90" t="s">
        <v>1225</v>
      </c>
      <c r="DZ90" t="s">
        <v>1226</v>
      </c>
      <c r="EA90" t="s">
        <v>1227</v>
      </c>
      <c r="EB90" s="175">
        <v>40345</v>
      </c>
      <c r="EF90" t="s">
        <v>891</v>
      </c>
      <c r="EG90" t="s">
        <v>952</v>
      </c>
      <c r="EI90" t="s">
        <v>953</v>
      </c>
    </row>
    <row r="91" spans="122:139" ht="10.5" customHeight="1">
      <c r="DR91" t="s">
        <v>18</v>
      </c>
      <c r="DW91">
        <v>28175693</v>
      </c>
      <c r="DX91" t="s">
        <v>1228</v>
      </c>
      <c r="DY91" t="s">
        <v>1229</v>
      </c>
      <c r="DZ91" t="s">
        <v>1133</v>
      </c>
      <c r="EA91" t="s">
        <v>1230</v>
      </c>
      <c r="EF91" t="s">
        <v>891</v>
      </c>
      <c r="EG91" t="s">
        <v>952</v>
      </c>
      <c r="EI91" t="s">
        <v>953</v>
      </c>
    </row>
    <row r="92" spans="122:139" ht="10.5" customHeight="1">
      <c r="DR92" t="s">
        <v>18</v>
      </c>
      <c r="DW92">
        <v>26320264</v>
      </c>
      <c r="DX92" t="s">
        <v>1231</v>
      </c>
      <c r="DY92" t="s">
        <v>1232</v>
      </c>
      <c r="DZ92" t="s">
        <v>956</v>
      </c>
      <c r="EA92" t="s">
        <v>1233</v>
      </c>
      <c r="EB92" s="175">
        <v>33927</v>
      </c>
      <c r="EF92" t="s">
        <v>891</v>
      </c>
      <c r="EG92" t="s">
        <v>952</v>
      </c>
      <c r="EI92" t="s">
        <v>953</v>
      </c>
    </row>
    <row r="93" spans="122:139" ht="10.5" customHeight="1">
      <c r="DR93" t="s">
        <v>18</v>
      </c>
      <c r="DW93">
        <v>27572997</v>
      </c>
      <c r="DX93" t="s">
        <v>1234</v>
      </c>
      <c r="DY93" t="s">
        <v>1235</v>
      </c>
      <c r="DZ93" t="s">
        <v>1090</v>
      </c>
      <c r="EA93" t="s">
        <v>1236</v>
      </c>
      <c r="EF93" t="s">
        <v>885</v>
      </c>
      <c r="EG93" t="s">
        <v>967</v>
      </c>
      <c r="EI93" t="s">
        <v>953</v>
      </c>
    </row>
    <row r="94" spans="122:139" ht="10.5" customHeight="1">
      <c r="DR94" t="s">
        <v>18</v>
      </c>
      <c r="DW94">
        <v>26617749</v>
      </c>
      <c r="DX94" t="s">
        <v>1237</v>
      </c>
      <c r="DY94" t="s">
        <v>1238</v>
      </c>
      <c r="DZ94" t="s">
        <v>966</v>
      </c>
      <c r="EA94" t="s">
        <v>1239</v>
      </c>
      <c r="EB94" s="175">
        <v>39114</v>
      </c>
      <c r="EF94" t="s">
        <v>878</v>
      </c>
      <c r="EG94" t="s">
        <v>1038</v>
      </c>
      <c r="EI94" t="s">
        <v>953</v>
      </c>
    </row>
    <row r="95" spans="122:139" ht="10.5" customHeight="1">
      <c r="DR95" t="s">
        <v>18</v>
      </c>
      <c r="DW95">
        <v>26809138</v>
      </c>
      <c r="DX95" t="s">
        <v>1240</v>
      </c>
      <c r="DY95" t="s">
        <v>1241</v>
      </c>
      <c r="DZ95" t="s">
        <v>1242</v>
      </c>
      <c r="EA95" t="s">
        <v>1243</v>
      </c>
      <c r="EB95" s="175">
        <v>39262</v>
      </c>
      <c r="EF95" t="s">
        <v>891</v>
      </c>
      <c r="EG95" t="s">
        <v>952</v>
      </c>
      <c r="EI95" t="s">
        <v>953</v>
      </c>
    </row>
    <row r="96" spans="122:139" ht="10.5" customHeight="1">
      <c r="DR96" t="s">
        <v>18</v>
      </c>
      <c r="DW96">
        <v>31207123</v>
      </c>
      <c r="DX96" t="s">
        <v>1244</v>
      </c>
      <c r="DY96" t="s">
        <v>1245</v>
      </c>
      <c r="DZ96" t="s">
        <v>1246</v>
      </c>
      <c r="EA96" t="s">
        <v>1247</v>
      </c>
      <c r="EB96" s="175">
        <v>43389</v>
      </c>
      <c r="EF96" t="s">
        <v>882</v>
      </c>
      <c r="EG96" t="s">
        <v>965</v>
      </c>
      <c r="EI96" t="s">
        <v>1182</v>
      </c>
    </row>
    <row r="97" spans="122:139" ht="10.5" customHeight="1">
      <c r="DR97" t="s">
        <v>18</v>
      </c>
      <c r="DW97">
        <v>27954259</v>
      </c>
      <c r="DX97" t="s">
        <v>1248</v>
      </c>
      <c r="DY97" t="s">
        <v>1249</v>
      </c>
      <c r="DZ97" t="s">
        <v>966</v>
      </c>
      <c r="EA97" t="s">
        <v>1250</v>
      </c>
      <c r="EF97" t="s">
        <v>891</v>
      </c>
      <c r="EG97" t="s">
        <v>952</v>
      </c>
      <c r="EI97" t="s">
        <v>953</v>
      </c>
    </row>
    <row r="98" spans="122:139" ht="10.5" customHeight="1">
      <c r="DR98" t="s">
        <v>18</v>
      </c>
      <c r="DW98">
        <v>26832761</v>
      </c>
      <c r="DX98" t="s">
        <v>1248</v>
      </c>
      <c r="DY98" t="s">
        <v>1249</v>
      </c>
      <c r="DZ98" t="s">
        <v>1251</v>
      </c>
      <c r="EA98" t="s">
        <v>1250</v>
      </c>
      <c r="EF98" t="s">
        <v>891</v>
      </c>
      <c r="EG98" t="s">
        <v>952</v>
      </c>
      <c r="EI98" t="s">
        <v>953</v>
      </c>
    </row>
    <row r="99" spans="122:139" ht="10.5" customHeight="1">
      <c r="DR99" t="s">
        <v>18</v>
      </c>
      <c r="DW99">
        <v>27294665</v>
      </c>
      <c r="DX99" t="s">
        <v>1252</v>
      </c>
      <c r="DY99" t="s">
        <v>1253</v>
      </c>
      <c r="DZ99" t="s">
        <v>1254</v>
      </c>
      <c r="EA99" t="s">
        <v>1255</v>
      </c>
      <c r="EF99" t="s">
        <v>49</v>
      </c>
      <c r="EG99" t="s">
        <v>991</v>
      </c>
      <c r="EI99" t="s">
        <v>953</v>
      </c>
    </row>
    <row r="100" spans="122:139" ht="10.5" customHeight="1">
      <c r="DR100" t="s">
        <v>18</v>
      </c>
      <c r="DW100">
        <v>26757554</v>
      </c>
      <c r="DX100" t="s">
        <v>1256</v>
      </c>
      <c r="DY100" t="s">
        <v>1257</v>
      </c>
      <c r="DZ100" t="s">
        <v>1258</v>
      </c>
      <c r="EA100" t="s">
        <v>1259</v>
      </c>
      <c r="EC100" s="175">
        <v>45334</v>
      </c>
      <c r="EF100" t="s">
        <v>885</v>
      </c>
      <c r="EG100" t="s">
        <v>967</v>
      </c>
      <c r="EI100" t="s">
        <v>953</v>
      </c>
    </row>
    <row r="101" spans="122:139" ht="10.5" customHeight="1">
      <c r="DR101" t="s">
        <v>18</v>
      </c>
      <c r="DW101">
        <v>26644674</v>
      </c>
      <c r="DX101" t="s">
        <v>1260</v>
      </c>
      <c r="DY101" t="s">
        <v>1048</v>
      </c>
      <c r="DZ101" t="s">
        <v>1261</v>
      </c>
      <c r="EA101" t="s">
        <v>1050</v>
      </c>
      <c r="EF101" t="s">
        <v>891</v>
      </c>
      <c r="EG101" t="s">
        <v>952</v>
      </c>
      <c r="EI101" t="s">
        <v>953</v>
      </c>
    </row>
    <row r="102" spans="122:139" ht="10.5" customHeight="1">
      <c r="DR102" t="s">
        <v>18</v>
      </c>
      <c r="DW102">
        <v>28797766</v>
      </c>
      <c r="DX102" t="s">
        <v>1262</v>
      </c>
      <c r="DY102" t="s">
        <v>1249</v>
      </c>
      <c r="DZ102" t="s">
        <v>1263</v>
      </c>
      <c r="EA102" t="s">
        <v>1250</v>
      </c>
      <c r="EF102" t="s">
        <v>891</v>
      </c>
      <c r="EG102" t="s">
        <v>952</v>
      </c>
      <c r="EI102" t="s">
        <v>953</v>
      </c>
    </row>
    <row r="103" spans="122:139" ht="10.5" customHeight="1">
      <c r="DR103" t="s">
        <v>18</v>
      </c>
      <c r="DW103">
        <v>28175840</v>
      </c>
      <c r="DX103" t="s">
        <v>1264</v>
      </c>
      <c r="DY103" t="s">
        <v>1265</v>
      </c>
      <c r="DZ103" t="s">
        <v>985</v>
      </c>
      <c r="EA103" t="s">
        <v>1266</v>
      </c>
      <c r="EF103" t="s">
        <v>891</v>
      </c>
      <c r="EG103" t="s">
        <v>952</v>
      </c>
      <c r="EI103" t="s">
        <v>953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4"/>
  </cols>
  <sheetData>
    <row r="1" spans="1:6" ht="11.25" customHeight="1">
      <c r="A1" s="8"/>
    </row>
    <row r="2" spans="1:6" ht="10.5" customHeight="1">
      <c r="B2" t="s">
        <v>1267</v>
      </c>
      <c r="C2" t="s">
        <v>1268</v>
      </c>
      <c r="D2" t="s">
        <v>1269</v>
      </c>
      <c r="E2" t="s">
        <v>1270</v>
      </c>
      <c r="F2" t="s">
        <v>1271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4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4"/>
    <col min="2" max="2" width="95" style="164" customWidth="1"/>
  </cols>
  <sheetData>
    <row r="1" spans="1:2" ht="11.25" customHeight="1">
      <c r="A1" s="173" t="s">
        <v>917</v>
      </c>
      <c r="B1" s="173" t="s">
        <v>45</v>
      </c>
    </row>
    <row r="2" spans="1:2" ht="11.25" customHeight="1">
      <c r="A2" s="173" t="s">
        <v>931</v>
      </c>
      <c r="B2" s="50" t="s">
        <v>1272</v>
      </c>
    </row>
    <row r="3" spans="1:2" ht="11.25" customHeight="1">
      <c r="B3" s="50" t="s">
        <v>1273</v>
      </c>
    </row>
    <row r="4" spans="1:2" ht="11.25" customHeight="1">
      <c r="B4" s="50" t="s">
        <v>1274</v>
      </c>
    </row>
    <row r="5" spans="1:2" ht="11.25" customHeight="1">
      <c r="B5" s="50" t="s">
        <v>1275</v>
      </c>
    </row>
    <row r="6" spans="1:2" ht="11.25" customHeight="1">
      <c r="B6" s="50" t="s">
        <v>46</v>
      </c>
    </row>
    <row r="7" spans="1:2" ht="11.25" customHeight="1">
      <c r="B7" s="50" t="s">
        <v>1276</v>
      </c>
    </row>
    <row r="8" spans="1:2" ht="11.25" customHeight="1">
      <c r="B8" s="50" t="s">
        <v>1277</v>
      </c>
    </row>
    <row r="9" spans="1:2" ht="11.25" customHeight="1">
      <c r="B9" s="50" t="s">
        <v>1278</v>
      </c>
    </row>
    <row r="10" spans="1:2" ht="11.25" customHeight="1">
      <c r="B10" s="50" t="s">
        <v>1279</v>
      </c>
    </row>
    <row r="11" spans="1:2" ht="11.25" customHeight="1">
      <c r="B11" s="50" t="s">
        <v>1280</v>
      </c>
    </row>
    <row r="12" spans="1:2" ht="11.25" customHeight="1">
      <c r="B12" s="50" t="s">
        <v>1281</v>
      </c>
    </row>
    <row r="13" spans="1:2" ht="11.25" customHeight="1">
      <c r="B13" s="50" t="s">
        <v>1282</v>
      </c>
    </row>
    <row r="14" spans="1:2" ht="11.25" customHeight="1">
      <c r="B14" s="50" t="s">
        <v>1283</v>
      </c>
    </row>
    <row r="15" spans="1:2" ht="11.25" customHeight="1">
      <c r="B15" s="50" t="s">
        <v>1284</v>
      </c>
    </row>
    <row r="16" spans="1:2" ht="11.25" customHeight="1">
      <c r="B16" s="50" t="s">
        <v>1285</v>
      </c>
    </row>
    <row r="17" spans="2:2" ht="11.25" customHeight="1">
      <c r="B17" s="50" t="s">
        <v>1286</v>
      </c>
    </row>
    <row r="18" spans="2:2" ht="11.25" customHeight="1">
      <c r="B18" s="50" t="s">
        <v>1287</v>
      </c>
    </row>
    <row r="19" spans="2:2" ht="11.25" customHeight="1">
      <c r="B19" s="50" t="s">
        <v>1288</v>
      </c>
    </row>
    <row r="20" spans="2:2" ht="11.25" customHeight="1">
      <c r="B20" s="50" t="s">
        <v>1289</v>
      </c>
    </row>
    <row r="21" spans="2:2" ht="11.25" customHeight="1">
      <c r="B21" s="50" t="s">
        <v>1290</v>
      </c>
    </row>
    <row r="22" spans="2:2" ht="11.25" customHeight="1">
      <c r="B22" s="50" t="s">
        <v>1291</v>
      </c>
    </row>
    <row r="23" spans="2:2" ht="11.25" customHeight="1">
      <c r="B23" s="50" t="s">
        <v>1292</v>
      </c>
    </row>
    <row r="24" spans="2:2" ht="11.25" customHeight="1">
      <c r="B24" s="50" t="s">
        <v>1293</v>
      </c>
    </row>
    <row r="25" spans="2:2" ht="11.25" customHeight="1">
      <c r="B25" s="50" t="s">
        <v>1294</v>
      </c>
    </row>
    <row r="26" spans="2:2" ht="11.25" customHeight="1">
      <c r="B26" s="50" t="s">
        <v>1295</v>
      </c>
    </row>
    <row r="27" spans="2:2" ht="11.25" customHeight="1">
      <c r="B27" s="50" t="s">
        <v>1296</v>
      </c>
    </row>
    <row r="28" spans="2:2" ht="11.25" customHeight="1">
      <c r="B28" s="50" t="s">
        <v>1297</v>
      </c>
    </row>
    <row r="29" spans="2:2" ht="11.25" customHeight="1">
      <c r="B29" s="50" t="s">
        <v>1298</v>
      </c>
    </row>
    <row r="30" spans="2:2" ht="11.25" customHeight="1">
      <c r="B30" s="50" t="s">
        <v>1299</v>
      </c>
    </row>
    <row r="31" spans="2:2" ht="11.25" customHeight="1">
      <c r="B31" s="50" t="s">
        <v>1300</v>
      </c>
    </row>
    <row r="32" spans="2:2" ht="11.25" customHeight="1">
      <c r="B32" s="50" t="s">
        <v>1301</v>
      </c>
    </row>
    <row r="33" spans="2:2" ht="11.25" customHeight="1">
      <c r="B33" s="50" t="s">
        <v>1302</v>
      </c>
    </row>
    <row r="34" spans="2:2" ht="11.25" customHeight="1">
      <c r="B34" s="50" t="s">
        <v>1303</v>
      </c>
    </row>
    <row r="35" spans="2:2" ht="11.25" customHeight="1">
      <c r="B35" s="50" t="s">
        <v>1304</v>
      </c>
    </row>
    <row r="36" spans="2:2" ht="11.25" customHeight="1">
      <c r="B36" s="50" t="s">
        <v>1305</v>
      </c>
    </row>
    <row r="37" spans="2:2" ht="11.25" customHeight="1">
      <c r="B37" s="50" t="s">
        <v>1306</v>
      </c>
    </row>
    <row r="38" spans="2:2" ht="11.25" customHeight="1">
      <c r="B38" s="50" t="s">
        <v>1307</v>
      </c>
    </row>
    <row r="39" spans="2:2" ht="11.25" customHeight="1">
      <c r="B39" s="50" t="s">
        <v>1308</v>
      </c>
    </row>
    <row r="40" spans="2:2" ht="11.25" customHeight="1">
      <c r="B40" s="50" t="s">
        <v>1309</v>
      </c>
    </row>
    <row r="41" spans="2:2" ht="11.25" customHeight="1">
      <c r="B41" s="50" t="s">
        <v>1310</v>
      </c>
    </row>
    <row r="42" spans="2:2" ht="11.25" customHeight="1">
      <c r="B42" s="50" t="s">
        <v>1311</v>
      </c>
    </row>
    <row r="43" spans="2:2" ht="11.25" customHeight="1">
      <c r="B43" s="50" t="s">
        <v>1312</v>
      </c>
    </row>
    <row r="44" spans="2:2" ht="11.25" customHeight="1">
      <c r="B44" s="50" t="s">
        <v>1313</v>
      </c>
    </row>
    <row r="45" spans="2:2" ht="11.25" customHeight="1">
      <c r="B45" s="50" t="s">
        <v>1314</v>
      </c>
    </row>
    <row r="46" spans="2:2" ht="11.25" customHeight="1">
      <c r="B46" s="50" t="s">
        <v>1315</v>
      </c>
    </row>
    <row r="47" spans="2:2" ht="11.25" customHeight="1">
      <c r="B47" s="50" t="s">
        <v>1316</v>
      </c>
    </row>
    <row r="48" spans="2:2" ht="11.25" customHeight="1">
      <c r="B48" s="50" t="s">
        <v>1317</v>
      </c>
    </row>
    <row r="49" spans="2:2" ht="11.25" customHeight="1">
      <c r="B49" s="50" t="s">
        <v>1318</v>
      </c>
    </row>
    <row r="50" spans="2:2" ht="11.25" customHeight="1">
      <c r="B50" s="50" t="s">
        <v>1319</v>
      </c>
    </row>
    <row r="51" spans="2:2" ht="11.25" customHeight="1">
      <c r="B51" s="50" t="s">
        <v>1320</v>
      </c>
    </row>
    <row r="52" spans="2:2" ht="11.25" customHeight="1">
      <c r="B52" s="50" t="s">
        <v>1321</v>
      </c>
    </row>
    <row r="53" spans="2:2" ht="11.25" customHeight="1">
      <c r="B53" s="50" t="s">
        <v>1322</v>
      </c>
    </row>
    <row r="54" spans="2:2" ht="11.25" customHeight="1">
      <c r="B54" s="50" t="s">
        <v>1323</v>
      </c>
    </row>
    <row r="55" spans="2:2" ht="11.25" customHeight="1">
      <c r="B55" s="50" t="s">
        <v>1324</v>
      </c>
    </row>
    <row r="56" spans="2:2" ht="11.25" customHeight="1">
      <c r="B56" s="50" t="s">
        <v>1325</v>
      </c>
    </row>
    <row r="57" spans="2:2" ht="11.25" customHeight="1">
      <c r="B57" s="50" t="s">
        <v>1326</v>
      </c>
    </row>
    <row r="58" spans="2:2" ht="11.25" customHeight="1">
      <c r="B58" s="50" t="s">
        <v>1327</v>
      </c>
    </row>
    <row r="59" spans="2:2" ht="11.25" customHeight="1">
      <c r="B59" s="50" t="s">
        <v>1328</v>
      </c>
    </row>
    <row r="60" spans="2:2" ht="11.25" customHeight="1">
      <c r="B60" s="50" t="s">
        <v>1329</v>
      </c>
    </row>
    <row r="61" spans="2:2" ht="11.25" customHeight="1">
      <c r="B61" s="50" t="s">
        <v>1330</v>
      </c>
    </row>
    <row r="62" spans="2:2" ht="11.25" customHeight="1">
      <c r="B62" s="50" t="s">
        <v>1331</v>
      </c>
    </row>
    <row r="63" spans="2:2" ht="11.25" customHeight="1">
      <c r="B63" s="50" t="s">
        <v>1332</v>
      </c>
    </row>
    <row r="64" spans="2:2" ht="11.25" customHeight="1">
      <c r="B64" s="50" t="s">
        <v>1333</v>
      </c>
    </row>
    <row r="65" spans="2:2" ht="11.25" customHeight="1">
      <c r="B65" s="50" t="s">
        <v>1334</v>
      </c>
    </row>
    <row r="66" spans="2:2" ht="11.25" customHeight="1">
      <c r="B66" s="50" t="s">
        <v>1335</v>
      </c>
    </row>
    <row r="67" spans="2:2" ht="11.25" customHeight="1">
      <c r="B67" s="50" t="s">
        <v>1336</v>
      </c>
    </row>
    <row r="68" spans="2:2" ht="11.25" customHeight="1">
      <c r="B68" s="50" t="s">
        <v>1337</v>
      </c>
    </row>
    <row r="69" spans="2:2" ht="11.25" customHeight="1">
      <c r="B69" s="50" t="s">
        <v>1338</v>
      </c>
    </row>
    <row r="70" spans="2:2" ht="11.25" customHeight="1">
      <c r="B70" s="50" t="s">
        <v>1339</v>
      </c>
    </row>
    <row r="71" spans="2:2" ht="11.25" customHeight="1">
      <c r="B71" s="50" t="s">
        <v>1340</v>
      </c>
    </row>
    <row r="72" spans="2:2" ht="11.25" customHeight="1">
      <c r="B72" s="50" t="s">
        <v>1341</v>
      </c>
    </row>
    <row r="73" spans="2:2" ht="11.25" customHeight="1">
      <c r="B73" s="50" t="s">
        <v>1342</v>
      </c>
    </row>
    <row r="74" spans="2:2" ht="11.25" customHeight="1">
      <c r="B74" s="50" t="s">
        <v>1343</v>
      </c>
    </row>
    <row r="75" spans="2:2" ht="11.25" customHeight="1">
      <c r="B75" s="50" t="s">
        <v>1344</v>
      </c>
    </row>
    <row r="76" spans="2:2" ht="11.25" customHeight="1">
      <c r="B76" s="50" t="s">
        <v>1345</v>
      </c>
    </row>
    <row r="77" spans="2:2" ht="11.25" customHeight="1">
      <c r="B77" s="50" t="s">
        <v>1346</v>
      </c>
    </row>
    <row r="78" spans="2:2" ht="11.25" customHeight="1">
      <c r="B78" s="50" t="s">
        <v>1347</v>
      </c>
    </row>
    <row r="79" spans="2:2" ht="11.25" customHeight="1">
      <c r="B79" s="50" t="s">
        <v>1348</v>
      </c>
    </row>
    <row r="80" spans="2:2" ht="11.25" customHeight="1">
      <c r="B80" s="50" t="s">
        <v>1349</v>
      </c>
    </row>
    <row r="81" spans="2:2" ht="11.25" customHeight="1">
      <c r="B81" s="50" t="s">
        <v>1350</v>
      </c>
    </row>
    <row r="82" spans="2:2" ht="11.25" customHeight="1">
      <c r="B82" s="50" t="s">
        <v>1351</v>
      </c>
    </row>
    <row r="83" spans="2:2" ht="11.25" customHeight="1">
      <c r="B83" s="50" t="s">
        <v>1352</v>
      </c>
    </row>
    <row r="84" spans="2:2" ht="11.25" customHeight="1">
      <c r="B84" s="50" t="s">
        <v>1353</v>
      </c>
    </row>
    <row r="85" spans="2:2" ht="11.25" customHeight="1">
      <c r="B85" s="50" t="s">
        <v>1354</v>
      </c>
    </row>
    <row r="86" spans="2:2" ht="11.25" customHeight="1">
      <c r="B86" s="50" t="s">
        <v>1355</v>
      </c>
    </row>
    <row r="87" spans="2:2" ht="11.25" customHeight="1">
      <c r="B87" s="50" t="s">
        <v>1356</v>
      </c>
    </row>
    <row r="88" spans="2:2" ht="11.25" customHeight="1">
      <c r="B88" s="50" t="s">
        <v>1357</v>
      </c>
    </row>
    <row r="89" spans="2:2" ht="11.25" customHeight="1">
      <c r="B89" s="50" t="s">
        <v>1358</v>
      </c>
    </row>
    <row r="90" spans="2:2" ht="11.25" customHeight="1">
      <c r="B90" s="50" t="s">
        <v>1359</v>
      </c>
    </row>
    <row r="91" spans="2:2" ht="11.25" customHeight="1">
      <c r="B91" s="50" t="s">
        <v>1360</v>
      </c>
    </row>
    <row r="92" spans="2:2" ht="11.25" customHeight="1">
      <c r="B92" s="50" t="s">
        <v>1361</v>
      </c>
    </row>
    <row r="93" spans="2:2" ht="11.25" customHeight="1">
      <c r="B93" s="50" t="s">
        <v>1362</v>
      </c>
    </row>
    <row r="94" spans="2:2" ht="11.25" customHeight="1">
      <c r="B94" s="50" t="s">
        <v>1363</v>
      </c>
    </row>
    <row r="95" spans="2:2" ht="11.25" customHeight="1">
      <c r="B95" s="50" t="s">
        <v>1364</v>
      </c>
    </row>
    <row r="96" spans="2:2" ht="11.25" customHeight="1">
      <c r="B96" s="50" t="s">
        <v>1365</v>
      </c>
    </row>
    <row r="97" spans="2:2" ht="11.25" customHeight="1">
      <c r="B97" s="50" t="s">
        <v>1366</v>
      </c>
    </row>
    <row r="98" spans="2:2" ht="11.25" customHeight="1">
      <c r="B98" s="50" t="s">
        <v>1367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64"/>
  </cols>
  <sheetData>
    <row r="1" spans="1:3" ht="11.25" customHeight="1">
      <c r="A1" s="55" t="s">
        <v>1368</v>
      </c>
      <c r="B1" t="s">
        <v>1369</v>
      </c>
      <c r="C1" t="s">
        <v>1370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67" sqref="H67"/>
    </sheetView>
  </sheetViews>
  <sheetFormatPr defaultRowHeight="10.5" customHeight="1"/>
  <cols>
    <col min="1" max="3" width="9.140625" style="164" hidden="1"/>
    <col min="4" max="4" width="2.7109375" style="164" customWidth="1"/>
    <col min="5" max="5" width="19.7109375" style="164" customWidth="1"/>
    <col min="6" max="6" width="22.7109375" style="164" customWidth="1"/>
    <col min="7" max="7" width="0.140625" style="164" customWidth="1"/>
    <col min="8" max="8" width="74.7109375" style="164" customWidth="1"/>
    <col min="9" max="9" width="1.7109375" style="164" customWidth="1"/>
    <col min="10" max="13" width="2.7109375" style="164" hidden="1" customWidth="1"/>
    <col min="14" max="14" width="12.7109375" style="164" hidden="1" customWidth="1"/>
    <col min="15" max="15" width="2.7109375" style="164" hidden="1" customWidth="1"/>
    <col min="16" max="16" width="12.7109375" style="164" hidden="1" customWidth="1"/>
    <col min="17" max="17" width="2.7109375" style="164" hidden="1" customWidth="1"/>
    <col min="18" max="18" width="1.7109375" style="164" customWidth="1"/>
    <col min="19" max="19" width="54.7109375" style="164" customWidth="1"/>
    <col min="20" max="21" width="1.7109375" style="164" customWidth="1"/>
    <col min="22" max="22" width="14.7109375" style="164" hidden="1" customWidth="1"/>
  </cols>
  <sheetData>
    <row r="1" spans="1:22" ht="11.25" hidden="1" customHeight="1">
      <c r="A1" s="146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8" t="s">
        <v>15</v>
      </c>
      <c r="F4" s="198"/>
      <c r="G4" s="198"/>
      <c r="H4" s="198"/>
      <c r="I4" s="32"/>
      <c r="J4" s="8"/>
      <c r="K4" s="8"/>
      <c r="L4" s="8"/>
      <c r="M4" s="8"/>
      <c r="N4" s="8"/>
      <c r="O4" s="8"/>
      <c r="P4" s="8"/>
      <c r="S4" s="121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7"/>
    </row>
    <row r="6" spans="1:22" ht="24" customHeight="1">
      <c r="A6" s="29"/>
      <c r="B6" s="8"/>
      <c r="C6" s="8"/>
      <c r="D6" s="31"/>
      <c r="E6" s="197" t="s">
        <v>17</v>
      </c>
      <c r="F6" s="197"/>
      <c r="G6" s="48"/>
      <c r="H6" s="37" t="s">
        <v>18</v>
      </c>
      <c r="I6" s="36"/>
      <c r="J6" s="8"/>
      <c r="K6" s="8"/>
      <c r="L6" s="8"/>
      <c r="M6" s="8"/>
      <c r="N6" s="148"/>
      <c r="O6" s="31"/>
      <c r="P6" s="38" t="s">
        <v>19</v>
      </c>
      <c r="S6" s="121" t="s">
        <v>20</v>
      </c>
      <c r="V6" s="153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8"/>
      <c r="O7" s="8"/>
      <c r="P7" s="39"/>
      <c r="S7" s="127"/>
      <c r="V7" s="150"/>
    </row>
    <row r="8" spans="1:22" ht="18" customHeight="1">
      <c r="A8" s="29"/>
      <c r="B8" s="58"/>
      <c r="C8" s="58"/>
      <c r="D8" s="58"/>
      <c r="E8" s="165" t="str">
        <f>HYPERLINK("https://sp.eias.ru/knowledgebase.php?article=124","Как использовать?")</f>
        <v>Как использовать?</v>
      </c>
      <c r="F8" s="46"/>
      <c r="G8" s="57"/>
      <c r="H8" s="122" t="s">
        <v>22</v>
      </c>
      <c r="I8" s="58"/>
      <c r="J8" s="58"/>
      <c r="K8" s="58"/>
      <c r="L8" s="58"/>
      <c r="M8" s="58"/>
      <c r="N8" s="148"/>
      <c r="O8" s="58"/>
      <c r="P8" s="31"/>
      <c r="S8" s="121" t="s">
        <v>23</v>
      </c>
      <c r="V8" s="15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8"/>
      <c r="O9" s="58"/>
      <c r="P9" s="31"/>
      <c r="S9" s="127"/>
      <c r="V9" s="150"/>
    </row>
    <row r="10" spans="1:22" ht="3" customHeight="1">
      <c r="A10" s="29"/>
      <c r="B10" s="58"/>
      <c r="C10" s="58"/>
      <c r="D10" s="58"/>
      <c r="E10" s="47"/>
      <c r="F10" s="31"/>
      <c r="G10" s="57"/>
      <c r="H10" s="123"/>
      <c r="I10" s="58"/>
      <c r="J10" s="58"/>
      <c r="K10" s="58"/>
      <c r="L10" s="58"/>
      <c r="M10" s="58"/>
      <c r="N10" s="148"/>
      <c r="O10" s="58"/>
      <c r="P10" s="120"/>
      <c r="S10" s="194" t="s">
        <v>24</v>
      </c>
      <c r="V10" s="150"/>
    </row>
    <row r="11" spans="1:22" ht="18" customHeight="1">
      <c r="A11" s="29"/>
      <c r="B11" s="8"/>
      <c r="C11" s="8"/>
      <c r="D11" s="31"/>
      <c r="E11" s="197" t="s">
        <v>25</v>
      </c>
      <c r="F11" s="197"/>
      <c r="G11" s="31"/>
      <c r="H11" s="144" t="s">
        <v>26</v>
      </c>
      <c r="I11" s="36"/>
      <c r="J11" s="8"/>
      <c r="K11" s="8"/>
      <c r="L11" s="8"/>
      <c r="M11" s="8"/>
      <c r="N11" s="148"/>
      <c r="O11" s="31"/>
      <c r="P11" s="38" t="s">
        <v>19</v>
      </c>
      <c r="S11" s="195"/>
      <c r="V11" s="153" t="s">
        <v>27</v>
      </c>
    </row>
    <row r="12" spans="1:22" ht="18" customHeight="1">
      <c r="A12" s="29"/>
      <c r="B12" s="8"/>
      <c r="C12" s="8"/>
      <c r="D12" s="31"/>
      <c r="E12" s="197" t="s">
        <v>28</v>
      </c>
      <c r="F12" s="197"/>
      <c r="G12" s="31"/>
      <c r="H12" s="59" t="s">
        <v>29</v>
      </c>
      <c r="I12" s="36"/>
      <c r="J12" s="8"/>
      <c r="K12" s="8"/>
      <c r="L12" s="8"/>
      <c r="M12" s="8"/>
      <c r="N12" s="148"/>
      <c r="O12" s="31"/>
      <c r="P12" s="38" t="s">
        <v>19</v>
      </c>
      <c r="S12" s="195"/>
      <c r="V12" s="151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8"/>
      <c r="O13" s="58"/>
      <c r="P13" s="39"/>
      <c r="S13" s="196"/>
      <c r="V13" s="150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8"/>
      <c r="O14" s="8"/>
      <c r="P14" s="31"/>
      <c r="S14" s="127"/>
      <c r="V14" s="150"/>
    </row>
    <row r="15" spans="1:22" ht="3" customHeight="1">
      <c r="A15" s="29"/>
      <c r="B15" s="58"/>
      <c r="C15" s="58"/>
      <c r="D15" s="58"/>
      <c r="E15" s="47"/>
      <c r="F15" s="31"/>
      <c r="G15" s="57"/>
      <c r="H15" s="123"/>
      <c r="I15" s="58"/>
      <c r="J15" s="58"/>
      <c r="K15" s="58"/>
      <c r="L15" s="58"/>
      <c r="M15" s="58"/>
      <c r="N15" s="148"/>
      <c r="O15" s="58"/>
      <c r="P15" s="120"/>
      <c r="S15" s="191" t="s">
        <v>31</v>
      </c>
      <c r="V15" s="150"/>
    </row>
    <row r="16" spans="1:22" ht="11.25" hidden="1" customHeight="1">
      <c r="A16" s="8"/>
      <c r="B16" s="8"/>
      <c r="C16" s="8"/>
      <c r="D16" s="31"/>
      <c r="E16" s="199" t="s">
        <v>32</v>
      </c>
      <c r="F16" s="199"/>
      <c r="G16" s="49"/>
      <c r="H16" s="41"/>
      <c r="I16" s="36"/>
      <c r="J16" s="8"/>
      <c r="K16" s="8"/>
      <c r="L16" s="8"/>
      <c r="M16" s="8"/>
      <c r="N16" s="148"/>
      <c r="O16" s="31"/>
      <c r="P16" s="39"/>
      <c r="S16" s="192"/>
      <c r="V16" s="15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8"/>
      <c r="O17" s="8"/>
      <c r="P17" s="39"/>
      <c r="S17" s="192"/>
      <c r="V17" s="150"/>
    </row>
    <row r="18" spans="1:22" ht="39" customHeight="1">
      <c r="A18" s="40"/>
      <c r="B18" s="8"/>
      <c r="C18" s="8"/>
      <c r="D18" s="31"/>
      <c r="E18" s="197" t="s">
        <v>33</v>
      </c>
      <c r="F18" s="197"/>
      <c r="G18" s="48"/>
      <c r="H18" s="37" t="s">
        <v>34</v>
      </c>
      <c r="I18" s="36"/>
      <c r="J18" s="8"/>
      <c r="K18" s="8"/>
      <c r="L18" s="8"/>
      <c r="M18" s="8"/>
      <c r="N18" s="148"/>
      <c r="O18" s="31"/>
      <c r="P18" s="38" t="s">
        <v>19</v>
      </c>
      <c r="S18" s="192"/>
      <c r="V18" s="153" t="s">
        <v>35</v>
      </c>
    </row>
    <row r="19" spans="1:22" ht="3" customHeight="1">
      <c r="A19" s="40"/>
      <c r="B19" s="40"/>
      <c r="C19" s="8"/>
      <c r="D19" s="43"/>
      <c r="E19" s="119"/>
      <c r="F19" s="119"/>
      <c r="G19" s="42"/>
      <c r="H19" s="44"/>
      <c r="I19" s="8"/>
      <c r="J19" s="8"/>
      <c r="K19" s="8"/>
      <c r="L19" s="8"/>
      <c r="M19" s="8"/>
      <c r="N19" s="148"/>
      <c r="O19" s="8"/>
      <c r="P19" s="39"/>
      <c r="S19" s="192"/>
      <c r="V19" s="150"/>
    </row>
    <row r="20" spans="1:22" ht="18" customHeight="1">
      <c r="A20" s="8"/>
      <c r="B20" s="8"/>
      <c r="C20" s="8"/>
      <c r="D20" s="31"/>
      <c r="E20" s="197" t="s">
        <v>36</v>
      </c>
      <c r="F20" s="197"/>
      <c r="G20" s="31"/>
      <c r="H20" s="51" t="s">
        <v>37</v>
      </c>
      <c r="I20" s="36"/>
      <c r="J20" s="8"/>
      <c r="K20" s="8"/>
      <c r="L20" s="8"/>
      <c r="M20" s="8"/>
      <c r="N20" s="148"/>
      <c r="O20" s="31"/>
      <c r="P20" s="38" t="s">
        <v>19</v>
      </c>
      <c r="S20" s="192"/>
      <c r="V20" s="153" t="s">
        <v>38</v>
      </c>
    </row>
    <row r="21" spans="1:22" ht="18" customHeight="1">
      <c r="A21" s="8"/>
      <c r="B21" s="8"/>
      <c r="C21" s="8"/>
      <c r="D21" s="31"/>
      <c r="E21" s="197" t="s">
        <v>39</v>
      </c>
      <c r="F21" s="197"/>
      <c r="G21" s="31"/>
      <c r="H21" s="51" t="s">
        <v>40</v>
      </c>
      <c r="I21" s="36"/>
      <c r="J21" s="8"/>
      <c r="K21" s="8"/>
      <c r="L21" s="8"/>
      <c r="M21" s="8"/>
      <c r="N21" s="148"/>
      <c r="O21" s="31"/>
      <c r="P21" s="38" t="s">
        <v>19</v>
      </c>
      <c r="S21" s="192"/>
      <c r="V21" s="153" t="s">
        <v>41</v>
      </c>
    </row>
    <row r="22" spans="1:22" ht="18" customHeight="1">
      <c r="A22" s="8"/>
      <c r="B22" s="8"/>
      <c r="C22" s="8"/>
      <c r="D22" s="31"/>
      <c r="E22" s="197" t="s">
        <v>42</v>
      </c>
      <c r="F22" s="197"/>
      <c r="G22" s="31"/>
      <c r="H22" s="51" t="s">
        <v>43</v>
      </c>
      <c r="I22" s="36"/>
      <c r="J22" s="8"/>
      <c r="K22" s="8"/>
      <c r="L22" s="8"/>
      <c r="M22" s="8"/>
      <c r="N22" s="148"/>
      <c r="O22" s="31"/>
      <c r="P22" s="38" t="s">
        <v>19</v>
      </c>
      <c r="S22" s="192"/>
      <c r="V22" s="153" t="s">
        <v>44</v>
      </c>
    </row>
    <row r="23" spans="1:22" ht="24" customHeight="1">
      <c r="A23" s="8"/>
      <c r="B23" s="8"/>
      <c r="C23" s="8"/>
      <c r="D23" s="31"/>
      <c r="E23" s="197" t="s">
        <v>45</v>
      </c>
      <c r="F23" s="197"/>
      <c r="G23" s="31"/>
      <c r="H23" s="52" t="s">
        <v>46</v>
      </c>
      <c r="I23" s="36"/>
      <c r="J23" s="8"/>
      <c r="K23" s="8"/>
      <c r="L23" s="8"/>
      <c r="M23" s="8"/>
      <c r="N23" s="148"/>
      <c r="O23" s="31"/>
      <c r="P23" s="38" t="s">
        <v>19</v>
      </c>
      <c r="S23" s="192"/>
      <c r="V23" s="152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8"/>
      <c r="O24" s="58"/>
      <c r="P24" s="39"/>
      <c r="S24" s="192"/>
      <c r="V24" s="150"/>
    </row>
    <row r="25" spans="1:22" ht="24" customHeight="1">
      <c r="A25" s="58"/>
      <c r="B25" s="58"/>
      <c r="C25" s="58"/>
      <c r="D25" s="31"/>
      <c r="E25" s="197" t="s">
        <v>48</v>
      </c>
      <c r="F25" s="197"/>
      <c r="G25" s="31"/>
      <c r="H25" s="56" t="s">
        <v>49</v>
      </c>
      <c r="I25" s="36"/>
      <c r="J25" s="58"/>
      <c r="K25" s="58"/>
      <c r="L25" s="58"/>
      <c r="M25" s="58"/>
      <c r="N25" s="148"/>
      <c r="O25" s="31"/>
      <c r="P25" s="129" t="s">
        <v>19</v>
      </c>
      <c r="S25" s="192"/>
      <c r="V25" s="153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8"/>
      <c r="O26" s="8"/>
      <c r="P26" s="31"/>
      <c r="S26" s="192"/>
      <c r="V26" s="150"/>
    </row>
    <row r="27" spans="1:22" ht="18" customHeight="1">
      <c r="A27" s="58"/>
      <c r="B27" s="58"/>
      <c r="C27" s="58"/>
      <c r="D27" s="31"/>
      <c r="E27" s="197" t="s">
        <v>51</v>
      </c>
      <c r="F27" s="197"/>
      <c r="G27" s="31"/>
      <c r="H27" s="52" t="s">
        <v>52</v>
      </c>
      <c r="I27" s="36"/>
      <c r="J27" s="58"/>
      <c r="K27" s="58"/>
      <c r="L27" s="58"/>
      <c r="M27" s="58"/>
      <c r="N27" s="148"/>
      <c r="O27" s="31"/>
      <c r="P27" s="129" t="s">
        <v>19</v>
      </c>
      <c r="S27" s="192"/>
      <c r="V27" s="151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8"/>
      <c r="O28" s="58"/>
      <c r="P28" s="31"/>
      <c r="S28" s="192"/>
      <c r="V28" s="150"/>
    </row>
    <row r="29" spans="1:22" ht="0" hidden="1" customHeight="1">
      <c r="A29" s="58"/>
      <c r="B29" s="58"/>
      <c r="C29" s="58"/>
      <c r="D29" s="31"/>
      <c r="E29" s="197" t="s">
        <v>54</v>
      </c>
      <c r="F29" s="197"/>
      <c r="G29" s="31"/>
      <c r="H29" s="56"/>
      <c r="I29" s="36"/>
      <c r="J29" s="58"/>
      <c r="K29" s="58"/>
      <c r="L29" s="58"/>
      <c r="M29" s="58"/>
      <c r="N29" s="148"/>
      <c r="O29" s="31"/>
      <c r="P29" s="129" t="str">
        <f>IF(H27="По обособленному подразделению","MANDATORY","OPTIONAL")</f>
        <v>OPTIONAL</v>
      </c>
      <c r="S29" s="192"/>
      <c r="V29" s="151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8"/>
      <c r="O30" s="31"/>
      <c r="P30" s="31"/>
      <c r="S30" s="193"/>
      <c r="V30" s="150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8"/>
      <c r="O31" s="58"/>
      <c r="P31" s="58"/>
      <c r="S31" s="127"/>
      <c r="V31" s="150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8"/>
      <c r="O32" s="8"/>
      <c r="P32" s="8"/>
      <c r="S32" s="127"/>
      <c r="V32" s="150"/>
    </row>
    <row r="33" spans="1:22" ht="24" customHeight="1">
      <c r="A33" s="40"/>
      <c r="B33" s="40"/>
      <c r="C33" s="58"/>
      <c r="D33" s="43"/>
      <c r="E33" s="197" t="s">
        <v>56</v>
      </c>
      <c r="F33" s="197"/>
      <c r="G33" s="31"/>
      <c r="H33" s="126" t="s">
        <v>57</v>
      </c>
      <c r="I33" s="58"/>
      <c r="J33" s="58"/>
      <c r="K33" s="58"/>
      <c r="L33" s="58"/>
      <c r="M33" s="58"/>
      <c r="N33" s="148"/>
      <c r="O33" s="58"/>
      <c r="P33" s="129" t="s">
        <v>19</v>
      </c>
      <c r="S33" s="124" t="s">
        <v>58</v>
      </c>
      <c r="V33" s="151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8"/>
      <c r="O34" s="58"/>
      <c r="P34" s="58"/>
      <c r="S34" s="127"/>
      <c r="V34" s="150"/>
    </row>
    <row r="35" spans="1:22" ht="24" customHeight="1">
      <c r="A35" s="40"/>
      <c r="B35" s="40"/>
      <c r="C35" s="58"/>
      <c r="D35" s="43"/>
      <c r="E35" s="197" t="s">
        <v>60</v>
      </c>
      <c r="F35" s="197"/>
      <c r="G35" s="31"/>
      <c r="H35" s="126" t="s">
        <v>61</v>
      </c>
      <c r="I35" s="58"/>
      <c r="J35" s="58"/>
      <c r="K35" s="58"/>
      <c r="L35" s="58"/>
      <c r="M35" s="58"/>
      <c r="N35" s="148"/>
      <c r="O35" s="58"/>
      <c r="P35" s="129" t="s">
        <v>19</v>
      </c>
      <c r="S35" s="124" t="s">
        <v>62</v>
      </c>
      <c r="V35" s="151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8"/>
      <c r="O36" s="58"/>
      <c r="P36" s="58"/>
      <c r="S36" s="127"/>
      <c r="V36" s="150"/>
    </row>
    <row r="37" spans="1:22" ht="18.75" customHeight="1">
      <c r="A37" s="40"/>
      <c r="B37" s="40"/>
      <c r="C37" s="58"/>
      <c r="D37" s="43"/>
      <c r="E37" s="197" t="s">
        <v>64</v>
      </c>
      <c r="F37" s="197"/>
      <c r="G37" s="31"/>
      <c r="H37" s="125" t="s">
        <v>65</v>
      </c>
      <c r="I37" s="58"/>
      <c r="J37" s="58"/>
      <c r="K37" s="58"/>
      <c r="L37" s="58"/>
      <c r="M37" s="58"/>
      <c r="N37" s="148"/>
      <c r="O37" s="58"/>
      <c r="P37" s="129" t="s">
        <v>19</v>
      </c>
      <c r="S37" s="127"/>
      <c r="V37" s="151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8"/>
      <c r="O38" s="58"/>
      <c r="P38" s="58"/>
      <c r="S38" s="127"/>
      <c r="V38" s="150"/>
    </row>
    <row r="39" spans="1:22" ht="18.75" customHeight="1">
      <c r="A39" s="40"/>
      <c r="B39" s="40"/>
      <c r="C39" s="58"/>
      <c r="D39" s="43"/>
      <c r="E39" s="197" t="s">
        <v>67</v>
      </c>
      <c r="F39" s="197"/>
      <c r="G39" s="31"/>
      <c r="H39" s="125" t="s">
        <v>65</v>
      </c>
      <c r="I39" s="58"/>
      <c r="J39" s="58"/>
      <c r="K39" s="58"/>
      <c r="L39" s="58"/>
      <c r="M39" s="58"/>
      <c r="N39" s="148"/>
      <c r="O39" s="58"/>
      <c r="P39" s="129" t="s">
        <v>19</v>
      </c>
      <c r="S39" s="127"/>
      <c r="V39" s="151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8"/>
      <c r="O40" s="58"/>
      <c r="P40" s="58"/>
      <c r="S40" s="127"/>
      <c r="V40" s="150"/>
    </row>
    <row r="41" spans="1:22" ht="18.75" customHeight="1">
      <c r="A41" s="40"/>
      <c r="B41" s="40"/>
      <c r="C41" s="58"/>
      <c r="D41" s="43"/>
      <c r="E41" s="197" t="s">
        <v>69</v>
      </c>
      <c r="F41" s="197"/>
      <c r="G41" s="31"/>
      <c r="H41" s="125" t="s">
        <v>65</v>
      </c>
      <c r="I41" s="58"/>
      <c r="J41" s="58"/>
      <c r="K41" s="58"/>
      <c r="L41" s="58"/>
      <c r="M41" s="58"/>
      <c r="N41" s="148"/>
      <c r="O41" s="58"/>
      <c r="P41" s="129" t="s">
        <v>19</v>
      </c>
      <c r="S41" s="124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1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8"/>
      <c r="O42" s="58"/>
      <c r="P42" s="58"/>
      <c r="S42" s="127"/>
      <c r="V42" s="150"/>
    </row>
    <row r="43" spans="1:22" ht="18.75" customHeight="1">
      <c r="A43" s="40"/>
      <c r="B43" s="40"/>
      <c r="C43" s="58"/>
      <c r="D43" s="43"/>
      <c r="E43" s="197" t="s">
        <v>71</v>
      </c>
      <c r="F43" s="197"/>
      <c r="G43" s="31"/>
      <c r="H43" s="125" t="s">
        <v>72</v>
      </c>
      <c r="I43" s="58"/>
      <c r="J43" s="58"/>
      <c r="K43" s="58"/>
      <c r="L43" s="58"/>
      <c r="M43" s="58"/>
      <c r="N43" s="148"/>
      <c r="O43" s="58"/>
      <c r="P43" s="129" t="s">
        <v>19</v>
      </c>
      <c r="S43" s="127"/>
      <c r="V43" s="151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8"/>
      <c r="O44" s="58"/>
      <c r="P44" s="58"/>
      <c r="S44" s="127"/>
      <c r="V44" s="150"/>
    </row>
    <row r="45" spans="1:22" ht="75" customHeight="1">
      <c r="A45" s="40"/>
      <c r="B45" s="40"/>
      <c r="C45" s="8"/>
      <c r="D45" s="43"/>
      <c r="E45" s="197" t="s">
        <v>74</v>
      </c>
      <c r="F45" s="197"/>
      <c r="G45" s="31"/>
      <c r="H45" s="125" t="s">
        <v>75</v>
      </c>
      <c r="I45" s="8"/>
      <c r="J45" s="8"/>
      <c r="K45" s="8"/>
      <c r="L45" s="8"/>
      <c r="M45" s="8"/>
      <c r="N45" s="148"/>
      <c r="O45" s="8"/>
      <c r="P45" s="129" t="s">
        <v>19</v>
      </c>
      <c r="S45" s="124" t="s">
        <v>76</v>
      </c>
      <c r="V45" s="151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8"/>
      <c r="O46" s="8"/>
      <c r="P46" s="8"/>
      <c r="S46" s="127"/>
      <c r="V46" s="150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8"/>
      <c r="O47" s="58"/>
      <c r="P47" s="58"/>
      <c r="S47" s="127"/>
      <c r="V47" s="150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8"/>
      <c r="O48" s="58"/>
      <c r="P48" s="58"/>
      <c r="S48" s="127"/>
      <c r="V48" s="150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8"/>
      <c r="O49" s="58"/>
      <c r="P49" s="58"/>
      <c r="S49" s="127"/>
      <c r="V49" s="150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8"/>
      <c r="O50" s="58"/>
      <c r="P50" s="58"/>
      <c r="S50" s="127"/>
      <c r="V50" s="150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8"/>
      <c r="O51" s="58"/>
      <c r="P51" s="58"/>
      <c r="S51" s="127"/>
      <c r="V51" s="150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8"/>
      <c r="O52" s="58"/>
      <c r="P52" s="58"/>
      <c r="S52" s="127"/>
      <c r="V52" s="150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8"/>
      <c r="O53" s="58"/>
      <c r="P53" s="58"/>
      <c r="S53" s="127"/>
      <c r="V53" s="150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8"/>
      <c r="O54" s="58"/>
      <c r="P54" s="58"/>
      <c r="S54" s="127"/>
      <c r="V54" s="150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8"/>
      <c r="O55" s="8"/>
      <c r="P55" s="8"/>
      <c r="S55" s="127"/>
      <c r="V55" s="15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8"/>
      <c r="O56" s="8"/>
      <c r="P56" s="8"/>
      <c r="S56" s="127"/>
      <c r="V56" s="15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8"/>
      <c r="O57" s="8"/>
      <c r="P57" s="8"/>
      <c r="S57" s="127"/>
      <c r="V57" s="150"/>
    </row>
    <row r="58" spans="1:22" ht="5.25" customHeight="1">
      <c r="A58" s="40"/>
      <c r="B58" s="40"/>
      <c r="C58" s="8"/>
      <c r="D58" s="43"/>
      <c r="E58" s="130"/>
      <c r="F58" s="130"/>
      <c r="G58" s="130"/>
      <c r="H58" s="130"/>
      <c r="I58" s="8"/>
      <c r="J58" s="8"/>
      <c r="K58" s="8"/>
      <c r="L58" s="8"/>
      <c r="M58" s="8"/>
      <c r="N58" s="148"/>
      <c r="O58" s="8"/>
      <c r="P58" s="8"/>
      <c r="S58" s="127"/>
      <c r="V58" s="150"/>
    </row>
    <row r="59" spans="1:22" ht="6" customHeight="1">
      <c r="A59" s="8"/>
      <c r="B59" s="8"/>
      <c r="C59" s="8"/>
      <c r="D59" s="8"/>
      <c r="E59" s="131"/>
      <c r="F59" s="131"/>
      <c r="G59" s="131"/>
      <c r="H59" s="131"/>
      <c r="I59" s="8"/>
      <c r="J59" s="8"/>
      <c r="K59" s="8"/>
      <c r="L59" s="8"/>
      <c r="M59" s="8"/>
      <c r="N59" s="148"/>
      <c r="O59" s="8"/>
      <c r="P59" s="8"/>
      <c r="S59" s="127"/>
      <c r="V59" s="150"/>
    </row>
    <row r="60" spans="1:22" ht="15" customHeight="1">
      <c r="A60" s="8"/>
      <c r="B60" s="8"/>
      <c r="C60" s="8"/>
      <c r="D60" s="8"/>
      <c r="E60" s="201" t="s">
        <v>78</v>
      </c>
      <c r="F60" s="201"/>
      <c r="G60" s="53"/>
      <c r="H60" s="53"/>
      <c r="I60" s="8"/>
      <c r="J60" s="8"/>
      <c r="K60" s="8"/>
      <c r="L60" s="8"/>
      <c r="M60" s="8"/>
      <c r="N60" s="148"/>
      <c r="O60" s="8"/>
      <c r="P60" s="8"/>
      <c r="S60" s="127"/>
      <c r="V60" s="15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8"/>
      <c r="O61" s="8"/>
      <c r="P61" s="31"/>
      <c r="S61" s="127"/>
      <c r="V61" s="150"/>
    </row>
    <row r="62" spans="1:22" ht="24" customHeight="1">
      <c r="A62" s="58"/>
      <c r="B62" s="58"/>
      <c r="C62" s="58"/>
      <c r="D62" s="31"/>
      <c r="E62" s="197" t="s">
        <v>79</v>
      </c>
      <c r="F62" s="149" t="s">
        <v>80</v>
      </c>
      <c r="G62" s="31"/>
      <c r="H62" s="125" t="s">
        <v>81</v>
      </c>
      <c r="I62" s="36"/>
      <c r="J62" s="58"/>
      <c r="K62" s="58"/>
      <c r="L62" s="58"/>
      <c r="M62" s="58"/>
      <c r="N62" s="148"/>
      <c r="O62" s="31"/>
      <c r="P62" s="129" t="s">
        <v>19</v>
      </c>
      <c r="S62" s="127"/>
      <c r="V62" s="151" t="s">
        <v>82</v>
      </c>
    </row>
    <row r="63" spans="1:22" ht="24" customHeight="1">
      <c r="A63" s="58"/>
      <c r="B63" s="58"/>
      <c r="C63" s="58"/>
      <c r="D63" s="31"/>
      <c r="E63" s="197"/>
      <c r="F63" s="149" t="s">
        <v>83</v>
      </c>
      <c r="G63" s="31"/>
      <c r="H63" s="125" t="s">
        <v>84</v>
      </c>
      <c r="I63" s="36"/>
      <c r="J63" s="58"/>
      <c r="K63" s="58"/>
      <c r="L63" s="58"/>
      <c r="M63" s="58"/>
      <c r="N63" s="148"/>
      <c r="O63" s="31"/>
      <c r="P63" s="129" t="s">
        <v>19</v>
      </c>
      <c r="S63" s="127"/>
      <c r="V63" s="151" t="s">
        <v>85</v>
      </c>
    </row>
    <row r="64" spans="1:22" ht="15" customHeight="1">
      <c r="A64" s="58"/>
      <c r="B64" s="58"/>
      <c r="C64" s="58"/>
      <c r="D64" s="31"/>
      <c r="E64" s="197" t="s">
        <v>86</v>
      </c>
      <c r="F64" s="149" t="s">
        <v>87</v>
      </c>
      <c r="G64" s="31"/>
      <c r="H64" s="125" t="s">
        <v>88</v>
      </c>
      <c r="I64" s="36"/>
      <c r="J64" s="58"/>
      <c r="K64" s="58"/>
      <c r="L64" s="58"/>
      <c r="M64" s="58"/>
      <c r="N64" s="148"/>
      <c r="O64" s="31"/>
      <c r="P64" s="129" t="s">
        <v>19</v>
      </c>
      <c r="S64" s="127"/>
      <c r="V64" s="151" t="s">
        <v>89</v>
      </c>
    </row>
    <row r="65" spans="1:22" ht="15" customHeight="1">
      <c r="A65" s="58"/>
      <c r="B65" s="58"/>
      <c r="C65" s="58"/>
      <c r="D65" s="31"/>
      <c r="E65" s="197"/>
      <c r="F65" s="149" t="s">
        <v>90</v>
      </c>
      <c r="G65" s="31"/>
      <c r="H65" s="125" t="s">
        <v>91</v>
      </c>
      <c r="I65" s="36"/>
      <c r="J65" s="58"/>
      <c r="K65" s="58"/>
      <c r="L65" s="58"/>
      <c r="M65" s="58"/>
      <c r="N65" s="148"/>
      <c r="O65" s="31"/>
      <c r="P65" s="129" t="s">
        <v>19</v>
      </c>
      <c r="S65" s="127"/>
      <c r="V65" s="151" t="s">
        <v>92</v>
      </c>
    </row>
    <row r="66" spans="1:22" ht="15" customHeight="1">
      <c r="A66" s="58"/>
      <c r="B66" s="58"/>
      <c r="C66" s="58"/>
      <c r="D66" s="31"/>
      <c r="E66" s="197" t="s">
        <v>93</v>
      </c>
      <c r="F66" s="149" t="s">
        <v>87</v>
      </c>
      <c r="G66" s="31"/>
      <c r="H66" s="125" t="s">
        <v>94</v>
      </c>
      <c r="I66" s="36"/>
      <c r="J66" s="58"/>
      <c r="K66" s="58"/>
      <c r="L66" s="58"/>
      <c r="M66" s="58"/>
      <c r="N66" s="148"/>
      <c r="O66" s="31"/>
      <c r="P66" s="129" t="s">
        <v>19</v>
      </c>
      <c r="S66" s="127"/>
      <c r="V66" s="151" t="s">
        <v>95</v>
      </c>
    </row>
    <row r="67" spans="1:22" ht="15" customHeight="1">
      <c r="A67" s="58"/>
      <c r="B67" s="58"/>
      <c r="C67" s="58"/>
      <c r="D67" s="31"/>
      <c r="E67" s="197"/>
      <c r="F67" s="149" t="s">
        <v>90</v>
      </c>
      <c r="G67" s="31"/>
      <c r="H67" s="125" t="s">
        <v>96</v>
      </c>
      <c r="I67" s="36"/>
      <c r="J67" s="58"/>
      <c r="K67" s="58"/>
      <c r="L67" s="58"/>
      <c r="M67" s="58"/>
      <c r="N67" s="148"/>
      <c r="O67" s="31"/>
      <c r="P67" s="129" t="s">
        <v>19</v>
      </c>
      <c r="S67" s="127"/>
      <c r="V67" s="151" t="s">
        <v>97</v>
      </c>
    </row>
    <row r="68" spans="1:22" ht="15" customHeight="1">
      <c r="A68" s="8"/>
      <c r="B68" s="8"/>
      <c r="C68" s="8"/>
      <c r="D68" s="31"/>
      <c r="E68" s="197" t="s">
        <v>98</v>
      </c>
      <c r="F68" s="149" t="s">
        <v>87</v>
      </c>
      <c r="G68" s="31"/>
      <c r="H68" s="125" t="s">
        <v>99</v>
      </c>
      <c r="I68" s="36"/>
      <c r="J68" s="8"/>
      <c r="K68" s="8"/>
      <c r="L68" s="8"/>
      <c r="M68" s="8"/>
      <c r="N68" s="148"/>
      <c r="O68" s="31"/>
      <c r="P68" s="129" t="s">
        <v>19</v>
      </c>
      <c r="S68" s="127"/>
      <c r="V68" s="151" t="s">
        <v>100</v>
      </c>
    </row>
    <row r="69" spans="1:22" ht="15" customHeight="1">
      <c r="A69" s="8"/>
      <c r="B69" s="8"/>
      <c r="C69" s="8"/>
      <c r="D69" s="31"/>
      <c r="E69" s="197"/>
      <c r="F69" s="149" t="s">
        <v>101</v>
      </c>
      <c r="G69" s="31"/>
      <c r="H69" s="125" t="s">
        <v>102</v>
      </c>
      <c r="I69" s="36"/>
      <c r="J69" s="8"/>
      <c r="K69" s="8"/>
      <c r="L69" s="8"/>
      <c r="M69" s="8"/>
      <c r="N69" s="148"/>
      <c r="O69" s="31"/>
      <c r="P69" s="129" t="s">
        <v>19</v>
      </c>
      <c r="S69" s="127"/>
      <c r="V69" s="151" t="s">
        <v>103</v>
      </c>
    </row>
    <row r="70" spans="1:22" ht="15" customHeight="1">
      <c r="A70" s="8"/>
      <c r="B70" s="8"/>
      <c r="C70" s="8"/>
      <c r="D70" s="31"/>
      <c r="E70" s="197"/>
      <c r="F70" s="149" t="s">
        <v>90</v>
      </c>
      <c r="G70" s="31"/>
      <c r="H70" s="125" t="s">
        <v>104</v>
      </c>
      <c r="I70" s="36"/>
      <c r="J70" s="8"/>
      <c r="K70" s="8"/>
      <c r="L70" s="8"/>
      <c r="M70" s="8"/>
      <c r="N70" s="148"/>
      <c r="O70" s="31"/>
      <c r="P70" s="129" t="s">
        <v>19</v>
      </c>
      <c r="S70" s="127"/>
      <c r="V70" s="151" t="s">
        <v>105</v>
      </c>
    </row>
    <row r="71" spans="1:22" ht="15" customHeight="1">
      <c r="A71" s="8"/>
      <c r="B71" s="8"/>
      <c r="C71" s="8"/>
      <c r="D71" s="31"/>
      <c r="E71" s="197"/>
      <c r="F71" s="149" t="s">
        <v>106</v>
      </c>
      <c r="G71" s="31"/>
      <c r="H71" s="125" t="s">
        <v>107</v>
      </c>
      <c r="I71" s="36"/>
      <c r="J71" s="8"/>
      <c r="K71" s="8"/>
      <c r="L71" s="8"/>
      <c r="M71" s="8"/>
      <c r="N71" s="148"/>
      <c r="O71" s="31"/>
      <c r="P71" s="129" t="s">
        <v>19</v>
      </c>
      <c r="S71" s="127"/>
      <c r="V71" s="151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30"/>
      <c r="F73" s="130"/>
      <c r="G73" s="130"/>
      <c r="H73" s="130"/>
    </row>
    <row r="74" spans="1:22" ht="5.25" customHeight="1">
      <c r="E74" s="131"/>
      <c r="F74" s="131"/>
      <c r="G74" s="131"/>
      <c r="H74" s="131"/>
    </row>
    <row r="75" spans="1:22" ht="15" customHeight="1">
      <c r="A75" s="8"/>
      <c r="B75" s="8"/>
      <c r="C75" s="8"/>
      <c r="D75" s="8"/>
      <c r="E75" s="200" t="s">
        <v>109</v>
      </c>
      <c r="F75" s="200"/>
      <c r="G75" s="200"/>
      <c r="H75" s="20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30"/>
      <c r="F76" s="130"/>
      <c r="G76" s="130"/>
      <c r="H76" s="130"/>
    </row>
    <row r="77" spans="1:22" ht="5.25" customHeight="1">
      <c r="E77" s="131"/>
      <c r="F77" s="131"/>
      <c r="G77" s="131"/>
      <c r="H77" s="131"/>
    </row>
    <row r="78" spans="1:22" ht="42" customHeight="1">
      <c r="A78" s="40"/>
      <c r="B78" s="40"/>
      <c r="C78" s="58"/>
      <c r="D78" s="43"/>
      <c r="E78" s="197" t="s">
        <v>110</v>
      </c>
      <c r="F78" s="197"/>
      <c r="G78" s="31"/>
      <c r="H78" s="128"/>
      <c r="I78" s="58"/>
      <c r="J78" s="58"/>
      <c r="K78" s="58"/>
      <c r="L78" s="58"/>
      <c r="M78" s="58"/>
      <c r="N78" s="58"/>
      <c r="O78" s="58"/>
      <c r="P78" s="58"/>
      <c r="S78" s="124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7" t="s">
        <v>112</v>
      </c>
      <c r="F80" s="197"/>
      <c r="G80" s="31"/>
      <c r="H80" s="166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7"/>
    </row>
    <row r="81" spans="5:8" ht="3" hidden="1" customHeight="1"/>
    <row r="82" spans="5:8" ht="10.5" hidden="1" customHeight="1"/>
    <row r="83" spans="5:8" ht="5.25" customHeight="1">
      <c r="E83" s="130"/>
      <c r="F83" s="130"/>
      <c r="G83" s="130"/>
      <c r="H83" s="130"/>
    </row>
    <row r="84" spans="5:8" ht="5.25" customHeight="1">
      <c r="E84" s="131"/>
      <c r="F84" s="131"/>
      <c r="G84" s="131"/>
      <c r="H84" s="131"/>
    </row>
    <row r="85" spans="5:8" ht="30.75" customHeight="1">
      <c r="H85" s="122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>
      <c r="E86" s="202" t="s">
        <v>29</v>
      </c>
      <c r="F86" s="132" t="s">
        <v>113</v>
      </c>
      <c r="G86" s="133"/>
      <c r="H86" s="167"/>
    </row>
    <row r="87" spans="5:8" ht="0" hidden="1" customHeight="1">
      <c r="E87" s="202"/>
      <c r="F87" s="132" t="s">
        <v>114</v>
      </c>
      <c r="G87" s="133"/>
      <c r="H87" s="167"/>
    </row>
    <row r="88" spans="5:8" ht="0" hidden="1" customHeight="1">
      <c r="E88" s="202" t="s">
        <v>115</v>
      </c>
      <c r="F88" s="132" t="s">
        <v>113</v>
      </c>
      <c r="G88" s="133"/>
      <c r="H88" s="167"/>
    </row>
    <row r="89" spans="5:8" ht="0" hidden="1" customHeight="1">
      <c r="E89" s="202"/>
      <c r="F89" s="132" t="s">
        <v>114</v>
      </c>
      <c r="G89" s="133"/>
      <c r="H89" s="167"/>
    </row>
    <row r="90" spans="5:8" ht="0" hidden="1" customHeight="1">
      <c r="E90" s="202" t="s">
        <v>116</v>
      </c>
      <c r="F90" s="132" t="s">
        <v>113</v>
      </c>
      <c r="G90" s="133"/>
      <c r="H90" s="167"/>
    </row>
    <row r="91" spans="5:8" ht="0" hidden="1" customHeight="1">
      <c r="E91" s="202"/>
      <c r="F91" s="132" t="s">
        <v>114</v>
      </c>
      <c r="G91" s="133"/>
      <c r="H91" s="167"/>
    </row>
    <row r="92" spans="5:8" ht="0" hidden="1" customHeight="1">
      <c r="E92" s="202" t="s">
        <v>117</v>
      </c>
      <c r="F92" s="132" t="s">
        <v>113</v>
      </c>
      <c r="G92" s="133"/>
      <c r="H92" s="167"/>
    </row>
    <row r="93" spans="5:8" ht="0" hidden="1" customHeight="1">
      <c r="E93" s="202"/>
      <c r="F93" s="132" t="s">
        <v>114</v>
      </c>
      <c r="G93" s="133"/>
      <c r="H93" s="167"/>
    </row>
    <row r="94" spans="5:8" ht="0" hidden="1" customHeight="1">
      <c r="E94" s="202" t="s">
        <v>118</v>
      </c>
      <c r="F94" s="132" t="s">
        <v>113</v>
      </c>
      <c r="G94" s="133"/>
      <c r="H94" s="167"/>
    </row>
    <row r="95" spans="5:8" ht="0" hidden="1" customHeight="1">
      <c r="E95" s="202"/>
      <c r="F95" s="132" t="s">
        <v>114</v>
      </c>
      <c r="G95" s="133"/>
      <c r="H95" s="167"/>
    </row>
    <row r="96" spans="5:8" ht="0" hidden="1" customHeight="1">
      <c r="E96" s="202" t="s">
        <v>119</v>
      </c>
      <c r="F96" s="132" t="s">
        <v>113</v>
      </c>
      <c r="G96" s="133"/>
      <c r="H96" s="167"/>
    </row>
    <row r="97" spans="5:8" ht="0" hidden="1" customHeight="1">
      <c r="E97" s="202"/>
      <c r="F97" s="132" t="s">
        <v>114</v>
      </c>
      <c r="G97" s="133"/>
      <c r="H97" s="167"/>
    </row>
    <row r="98" spans="5:8" ht="0" hidden="1" customHeight="1">
      <c r="E98" s="202" t="s">
        <v>120</v>
      </c>
      <c r="F98" s="132" t="s">
        <v>113</v>
      </c>
      <c r="G98" s="133"/>
      <c r="H98" s="167"/>
    </row>
    <row r="99" spans="5:8" ht="0" hidden="1" customHeight="1">
      <c r="E99" s="202"/>
      <c r="F99" s="132" t="s">
        <v>114</v>
      </c>
      <c r="G99" s="133"/>
      <c r="H99" s="167"/>
    </row>
    <row r="100" spans="5:8" ht="0" hidden="1" customHeight="1">
      <c r="E100" s="202" t="s">
        <v>121</v>
      </c>
      <c r="F100" s="132" t="s">
        <v>113</v>
      </c>
      <c r="G100" s="133"/>
      <c r="H100" s="167"/>
    </row>
    <row r="101" spans="5:8" ht="0" hidden="1" customHeight="1">
      <c r="E101" s="202"/>
      <c r="F101" s="132" t="s">
        <v>114</v>
      </c>
      <c r="G101" s="133"/>
      <c r="H101" s="167"/>
    </row>
    <row r="102" spans="5:8" ht="0" hidden="1" customHeight="1">
      <c r="E102" s="202" t="s">
        <v>122</v>
      </c>
      <c r="F102" s="132" t="s">
        <v>113</v>
      </c>
      <c r="G102" s="133"/>
      <c r="H102" s="167"/>
    </row>
    <row r="103" spans="5:8" ht="0" hidden="1" customHeight="1">
      <c r="E103" s="202"/>
      <c r="F103" s="132" t="s">
        <v>114</v>
      </c>
      <c r="G103" s="133"/>
      <c r="H103" s="167"/>
    </row>
    <row r="104" spans="5:8" ht="0" hidden="1" customHeight="1">
      <c r="E104" s="202" t="s">
        <v>123</v>
      </c>
      <c r="F104" s="132" t="s">
        <v>113</v>
      </c>
      <c r="G104" s="133"/>
      <c r="H104" s="167"/>
    </row>
    <row r="105" spans="5:8" ht="0" hidden="1" customHeight="1">
      <c r="E105" s="202"/>
      <c r="F105" s="132" t="s">
        <v>114</v>
      </c>
      <c r="G105" s="133"/>
      <c r="H105" s="167"/>
    </row>
    <row r="106" spans="5:8" ht="0" hidden="1" customHeight="1">
      <c r="E106" s="202" t="s">
        <v>124</v>
      </c>
      <c r="F106" s="132" t="s">
        <v>113</v>
      </c>
      <c r="G106" s="133"/>
      <c r="H106" s="167"/>
    </row>
    <row r="107" spans="5:8" ht="0" hidden="1" customHeight="1">
      <c r="E107" s="202"/>
      <c r="F107" s="132" t="s">
        <v>114</v>
      </c>
      <c r="G107" s="133"/>
      <c r="H107" s="167"/>
    </row>
    <row r="108" spans="5:8" ht="0" hidden="1" customHeight="1">
      <c r="E108" s="202" t="s">
        <v>125</v>
      </c>
      <c r="F108" s="132" t="s">
        <v>113</v>
      </c>
      <c r="G108" s="133"/>
      <c r="H108" s="167"/>
    </row>
    <row r="109" spans="5:8" ht="0" hidden="1" customHeight="1">
      <c r="E109" s="202"/>
      <c r="F109" s="132" t="s">
        <v>114</v>
      </c>
      <c r="G109" s="133"/>
      <c r="H109" s="167"/>
    </row>
    <row r="110" spans="5:8" ht="5.25" customHeight="1">
      <c r="E110" s="130"/>
      <c r="F110" s="130"/>
      <c r="G110" s="130"/>
      <c r="H110" s="130"/>
    </row>
    <row r="111" spans="5:8" ht="5.25" customHeight="1">
      <c r="E111" s="131"/>
      <c r="F111" s="131"/>
      <c r="G111" s="131"/>
      <c r="H111" s="131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Y70" sqref="CY70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1" customWidth="1"/>
    <col min="5" max="5" width="6.7109375" style="170" customWidth="1"/>
    <col min="6" max="103" width="12.7109375" style="170" customWidth="1"/>
  </cols>
  <sheetData>
    <row r="1" spans="1:103" ht="10.5" hidden="1" customHeight="1">
      <c r="F1" s="147" t="s">
        <v>126</v>
      </c>
      <c r="G1" s="147" t="s">
        <v>126</v>
      </c>
      <c r="H1" s="147" t="s">
        <v>126</v>
      </c>
      <c r="I1" s="147" t="s">
        <v>126</v>
      </c>
      <c r="J1" s="147" t="s">
        <v>126</v>
      </c>
      <c r="K1" s="147" t="s">
        <v>126</v>
      </c>
      <c r="L1" s="147" t="s">
        <v>126</v>
      </c>
      <c r="M1" s="147" t="s">
        <v>126</v>
      </c>
      <c r="N1" s="147" t="s">
        <v>126</v>
      </c>
      <c r="O1" s="147" t="s">
        <v>126</v>
      </c>
      <c r="P1" s="147" t="s">
        <v>126</v>
      </c>
      <c r="Q1" s="147" t="s">
        <v>126</v>
      </c>
      <c r="R1" s="147" t="s">
        <v>126</v>
      </c>
      <c r="S1" s="147" t="s">
        <v>126</v>
      </c>
      <c r="T1" s="147" t="s">
        <v>127</v>
      </c>
      <c r="U1" s="147" t="s">
        <v>127</v>
      </c>
      <c r="V1" s="147" t="s">
        <v>127</v>
      </c>
      <c r="W1" s="147" t="s">
        <v>127</v>
      </c>
      <c r="X1" s="147" t="s">
        <v>127</v>
      </c>
      <c r="Y1" s="147" t="s">
        <v>127</v>
      </c>
      <c r="Z1" s="147" t="s">
        <v>127</v>
      </c>
      <c r="AA1" s="147" t="s">
        <v>127</v>
      </c>
      <c r="AB1" s="147" t="s">
        <v>127</v>
      </c>
      <c r="AC1" s="147" t="s">
        <v>127</v>
      </c>
      <c r="AD1" s="147" t="s">
        <v>127</v>
      </c>
      <c r="AE1" s="147" t="s">
        <v>127</v>
      </c>
      <c r="AF1" s="147" t="s">
        <v>127</v>
      </c>
      <c r="AG1" s="147" t="s">
        <v>127</v>
      </c>
      <c r="AH1" s="147" t="s">
        <v>128</v>
      </c>
      <c r="AI1" s="147" t="s">
        <v>128</v>
      </c>
      <c r="AJ1" s="147" t="s">
        <v>128</v>
      </c>
      <c r="AK1" s="147" t="s">
        <v>128</v>
      </c>
      <c r="AL1" s="147" t="s">
        <v>128</v>
      </c>
      <c r="AM1" s="147" t="s">
        <v>128</v>
      </c>
      <c r="AN1" s="147" t="s">
        <v>128</v>
      </c>
      <c r="AO1" s="147" t="s">
        <v>128</v>
      </c>
      <c r="AP1" s="147" t="s">
        <v>128</v>
      </c>
      <c r="AQ1" s="147" t="s">
        <v>128</v>
      </c>
      <c r="AR1" s="147" t="s">
        <v>128</v>
      </c>
      <c r="AS1" s="147" t="s">
        <v>128</v>
      </c>
      <c r="AT1" s="147" t="s">
        <v>128</v>
      </c>
      <c r="AU1" s="147" t="s">
        <v>128</v>
      </c>
      <c r="AV1" s="147" t="s">
        <v>128</v>
      </c>
      <c r="AW1" s="147" t="s">
        <v>128</v>
      </c>
      <c r="AX1" s="147" t="s">
        <v>128</v>
      </c>
      <c r="AY1" s="147" t="s">
        <v>128</v>
      </c>
      <c r="AZ1" s="147" t="s">
        <v>128</v>
      </c>
      <c r="BA1" s="147" t="s">
        <v>128</v>
      </c>
      <c r="BB1" s="147" t="s">
        <v>128</v>
      </c>
      <c r="BC1" s="147" t="s">
        <v>128</v>
      </c>
      <c r="BD1" s="147" t="s">
        <v>128</v>
      </c>
      <c r="BE1" s="147" t="s">
        <v>128</v>
      </c>
      <c r="BF1" s="147" t="s">
        <v>128</v>
      </c>
      <c r="BG1" s="147" t="s">
        <v>128</v>
      </c>
      <c r="BH1" s="147" t="s">
        <v>128</v>
      </c>
      <c r="BI1" s="147" t="s">
        <v>128</v>
      </c>
      <c r="BJ1" s="147" t="s">
        <v>129</v>
      </c>
      <c r="BK1" s="147" t="s">
        <v>129</v>
      </c>
      <c r="BL1" s="147" t="s">
        <v>129</v>
      </c>
      <c r="BM1" s="147" t="s">
        <v>129</v>
      </c>
      <c r="BN1" s="147" t="s">
        <v>129</v>
      </c>
      <c r="BO1" s="147" t="s">
        <v>129</v>
      </c>
      <c r="BP1" s="147" t="s">
        <v>129</v>
      </c>
      <c r="BQ1" s="147" t="s">
        <v>129</v>
      </c>
      <c r="BR1" s="147" t="s">
        <v>129</v>
      </c>
      <c r="BS1" s="147" t="s">
        <v>129</v>
      </c>
      <c r="BT1" s="147" t="s">
        <v>129</v>
      </c>
      <c r="BU1" s="147" t="s">
        <v>129</v>
      </c>
      <c r="BV1" s="147" t="s">
        <v>129</v>
      </c>
      <c r="BW1" s="147" t="s">
        <v>129</v>
      </c>
      <c r="BX1" s="147" t="s">
        <v>129</v>
      </c>
      <c r="BY1" s="147" t="s">
        <v>129</v>
      </c>
      <c r="BZ1" s="147" t="s">
        <v>129</v>
      </c>
      <c r="CA1" s="147" t="s">
        <v>129</v>
      </c>
      <c r="CB1" s="147" t="s">
        <v>129</v>
      </c>
      <c r="CC1" s="147" t="s">
        <v>129</v>
      </c>
      <c r="CD1" s="147" t="s">
        <v>129</v>
      </c>
      <c r="CE1" s="147" t="s">
        <v>129</v>
      </c>
      <c r="CF1" s="147" t="s">
        <v>129</v>
      </c>
      <c r="CG1" s="147" t="s">
        <v>129</v>
      </c>
      <c r="CH1" s="147" t="s">
        <v>129</v>
      </c>
      <c r="CI1" s="147" t="s">
        <v>129</v>
      </c>
      <c r="CJ1" s="147" t="s">
        <v>129</v>
      </c>
      <c r="CK1" s="147" t="s">
        <v>129</v>
      </c>
      <c r="CL1" s="147" t="s">
        <v>129</v>
      </c>
      <c r="CM1" s="147" t="s">
        <v>129</v>
      </c>
      <c r="CN1" s="147" t="s">
        <v>129</v>
      </c>
      <c r="CO1" s="147" t="s">
        <v>129</v>
      </c>
      <c r="CP1" s="147" t="s">
        <v>129</v>
      </c>
      <c r="CQ1" s="147" t="s">
        <v>129</v>
      </c>
      <c r="CR1" s="147" t="s">
        <v>129</v>
      </c>
      <c r="CS1" s="147" t="s">
        <v>129</v>
      </c>
      <c r="CT1" s="147" t="s">
        <v>129</v>
      </c>
      <c r="CU1" s="147" t="s">
        <v>129</v>
      </c>
      <c r="CV1" s="147" t="s">
        <v>129</v>
      </c>
      <c r="CW1" s="147" t="s">
        <v>129</v>
      </c>
      <c r="CX1" s="147" t="s">
        <v>129</v>
      </c>
      <c r="CY1" s="147" t="s">
        <v>129</v>
      </c>
    </row>
    <row r="2" spans="1:103" ht="10.5" hidden="1" customHeight="1">
      <c r="F2" s="147" t="s">
        <v>130</v>
      </c>
      <c r="G2" s="147" t="s">
        <v>131</v>
      </c>
      <c r="H2" s="147" t="s">
        <v>132</v>
      </c>
      <c r="I2" s="147" t="s">
        <v>133</v>
      </c>
      <c r="J2" s="147" t="s">
        <v>134</v>
      </c>
      <c r="K2" s="147" t="s">
        <v>135</v>
      </c>
      <c r="L2" s="147" t="s">
        <v>136</v>
      </c>
      <c r="M2" s="147" t="s">
        <v>130</v>
      </c>
      <c r="N2" s="147" t="s">
        <v>131</v>
      </c>
      <c r="O2" s="147" t="s">
        <v>132</v>
      </c>
      <c r="P2" s="147" t="s">
        <v>133</v>
      </c>
      <c r="Q2" s="147" t="s">
        <v>134</v>
      </c>
      <c r="R2" s="147" t="s">
        <v>135</v>
      </c>
      <c r="S2" s="147" t="s">
        <v>136</v>
      </c>
      <c r="T2" s="147" t="s">
        <v>130</v>
      </c>
      <c r="U2" s="147" t="s">
        <v>131</v>
      </c>
      <c r="V2" s="147" t="s">
        <v>132</v>
      </c>
      <c r="W2" s="147" t="s">
        <v>133</v>
      </c>
      <c r="X2" s="147" t="s">
        <v>134</v>
      </c>
      <c r="Y2" s="147" t="s">
        <v>135</v>
      </c>
      <c r="Z2" s="147" t="s">
        <v>136</v>
      </c>
      <c r="AA2" s="147" t="s">
        <v>130</v>
      </c>
      <c r="AB2" s="147" t="s">
        <v>131</v>
      </c>
      <c r="AC2" s="147" t="s">
        <v>132</v>
      </c>
      <c r="AD2" s="147" t="s">
        <v>133</v>
      </c>
      <c r="AE2" s="147" t="s">
        <v>134</v>
      </c>
      <c r="AF2" s="147" t="s">
        <v>135</v>
      </c>
      <c r="AG2" s="147" t="s">
        <v>136</v>
      </c>
      <c r="AH2" s="147" t="s">
        <v>130</v>
      </c>
      <c r="AI2" s="147" t="s">
        <v>131</v>
      </c>
      <c r="AJ2" s="147" t="s">
        <v>132</v>
      </c>
      <c r="AK2" s="147" t="s">
        <v>133</v>
      </c>
      <c r="AL2" s="147" t="s">
        <v>134</v>
      </c>
      <c r="AM2" s="147" t="s">
        <v>135</v>
      </c>
      <c r="AN2" s="147" t="s">
        <v>136</v>
      </c>
      <c r="AO2" s="147" t="s">
        <v>130</v>
      </c>
      <c r="AP2" s="147" t="s">
        <v>131</v>
      </c>
      <c r="AQ2" s="147" t="s">
        <v>132</v>
      </c>
      <c r="AR2" s="147" t="s">
        <v>133</v>
      </c>
      <c r="AS2" s="147" t="s">
        <v>134</v>
      </c>
      <c r="AT2" s="147" t="s">
        <v>135</v>
      </c>
      <c r="AU2" s="147" t="s">
        <v>136</v>
      </c>
      <c r="AV2" s="147" t="s">
        <v>130</v>
      </c>
      <c r="AW2" s="147" t="s">
        <v>131</v>
      </c>
      <c r="AX2" s="147" t="s">
        <v>132</v>
      </c>
      <c r="AY2" s="147" t="s">
        <v>133</v>
      </c>
      <c r="AZ2" s="147" t="s">
        <v>134</v>
      </c>
      <c r="BA2" s="147" t="s">
        <v>135</v>
      </c>
      <c r="BB2" s="147" t="s">
        <v>136</v>
      </c>
      <c r="BC2" s="147" t="s">
        <v>130</v>
      </c>
      <c r="BD2" s="147" t="s">
        <v>131</v>
      </c>
      <c r="BE2" s="147" t="s">
        <v>132</v>
      </c>
      <c r="BF2" s="147" t="s">
        <v>133</v>
      </c>
      <c r="BG2" s="147" t="s">
        <v>134</v>
      </c>
      <c r="BH2" s="147" t="s">
        <v>135</v>
      </c>
      <c r="BI2" s="147" t="s">
        <v>136</v>
      </c>
      <c r="BJ2" s="147" t="s">
        <v>130</v>
      </c>
      <c r="BK2" s="147" t="s">
        <v>131</v>
      </c>
      <c r="BL2" s="147" t="s">
        <v>132</v>
      </c>
      <c r="BM2" s="147" t="s">
        <v>133</v>
      </c>
      <c r="BN2" s="147" t="s">
        <v>134</v>
      </c>
      <c r="BO2" s="147" t="s">
        <v>135</v>
      </c>
      <c r="BP2" s="147" t="s">
        <v>136</v>
      </c>
      <c r="BQ2" s="147" t="s">
        <v>130</v>
      </c>
      <c r="BR2" s="147" t="s">
        <v>131</v>
      </c>
      <c r="BS2" s="147" t="s">
        <v>132</v>
      </c>
      <c r="BT2" s="147" t="s">
        <v>133</v>
      </c>
      <c r="BU2" s="147" t="s">
        <v>134</v>
      </c>
      <c r="BV2" s="147" t="s">
        <v>135</v>
      </c>
      <c r="BW2" s="147" t="s">
        <v>136</v>
      </c>
      <c r="BX2" s="147" t="s">
        <v>130</v>
      </c>
      <c r="BY2" s="147" t="s">
        <v>131</v>
      </c>
      <c r="BZ2" s="147" t="s">
        <v>132</v>
      </c>
      <c r="CA2" s="147" t="s">
        <v>133</v>
      </c>
      <c r="CB2" s="147" t="s">
        <v>134</v>
      </c>
      <c r="CC2" s="147" t="s">
        <v>135</v>
      </c>
      <c r="CD2" s="147" t="s">
        <v>136</v>
      </c>
      <c r="CE2" s="147" t="s">
        <v>130</v>
      </c>
      <c r="CF2" s="147" t="s">
        <v>131</v>
      </c>
      <c r="CG2" s="147" t="s">
        <v>132</v>
      </c>
      <c r="CH2" s="147" t="s">
        <v>133</v>
      </c>
      <c r="CI2" s="147" t="s">
        <v>134</v>
      </c>
      <c r="CJ2" s="147" t="s">
        <v>135</v>
      </c>
      <c r="CK2" s="147" t="s">
        <v>136</v>
      </c>
      <c r="CL2" s="147" t="s">
        <v>130</v>
      </c>
      <c r="CM2" s="147" t="s">
        <v>131</v>
      </c>
      <c r="CN2" s="147" t="s">
        <v>132</v>
      </c>
      <c r="CO2" s="147" t="s">
        <v>133</v>
      </c>
      <c r="CP2" s="147" t="s">
        <v>134</v>
      </c>
      <c r="CQ2" s="147" t="s">
        <v>135</v>
      </c>
      <c r="CR2" s="147" t="s">
        <v>136</v>
      </c>
      <c r="CS2" s="147" t="s">
        <v>130</v>
      </c>
      <c r="CT2" s="147" t="s">
        <v>131</v>
      </c>
      <c r="CU2" s="147" t="s">
        <v>132</v>
      </c>
      <c r="CV2" s="147" t="s">
        <v>133</v>
      </c>
      <c r="CW2" s="147" t="s">
        <v>134</v>
      </c>
      <c r="CX2" s="147" t="s">
        <v>135</v>
      </c>
      <c r="CY2" s="147" t="s">
        <v>136</v>
      </c>
    </row>
    <row r="3" spans="1:103" ht="10.5" hidden="1" customHeight="1">
      <c r="F3" s="157" t="s">
        <v>137</v>
      </c>
      <c r="G3" s="154" t="s">
        <v>138</v>
      </c>
      <c r="H3" s="154" t="s">
        <v>139</v>
      </c>
      <c r="I3" s="154" t="s">
        <v>140</v>
      </c>
      <c r="J3" s="154" t="s">
        <v>141</v>
      </c>
      <c r="K3" s="154" t="s">
        <v>142</v>
      </c>
      <c r="L3" s="154" t="s">
        <v>143</v>
      </c>
      <c r="M3" s="157" t="s">
        <v>144</v>
      </c>
      <c r="N3" s="154" t="s">
        <v>145</v>
      </c>
      <c r="O3" s="154" t="s">
        <v>146</v>
      </c>
      <c r="P3" s="154" t="s">
        <v>147</v>
      </c>
      <c r="Q3" s="154" t="s">
        <v>148</v>
      </c>
      <c r="R3" s="154" t="s">
        <v>149</v>
      </c>
      <c r="S3" s="154" t="s">
        <v>150</v>
      </c>
      <c r="T3" s="157" t="s">
        <v>151</v>
      </c>
      <c r="U3" s="154" t="s">
        <v>152</v>
      </c>
      <c r="V3" s="154" t="s">
        <v>153</v>
      </c>
      <c r="W3" s="154" t="s">
        <v>154</v>
      </c>
      <c r="X3" s="154" t="s">
        <v>155</v>
      </c>
      <c r="Y3" s="154" t="s">
        <v>156</v>
      </c>
      <c r="Z3" s="154" t="s">
        <v>157</v>
      </c>
      <c r="AA3" s="157" t="s">
        <v>158</v>
      </c>
      <c r="AB3" s="154" t="s">
        <v>159</v>
      </c>
      <c r="AC3" s="154" t="s">
        <v>160</v>
      </c>
      <c r="AD3" s="154" t="s">
        <v>161</v>
      </c>
      <c r="AE3" s="154" t="s">
        <v>162</v>
      </c>
      <c r="AF3" s="154" t="s">
        <v>163</v>
      </c>
      <c r="AG3" s="154" t="s">
        <v>164</v>
      </c>
      <c r="AH3" s="157" t="s">
        <v>165</v>
      </c>
      <c r="AI3" s="154" t="s">
        <v>166</v>
      </c>
      <c r="AJ3" s="154" t="s">
        <v>167</v>
      </c>
      <c r="AK3" s="154" t="s">
        <v>168</v>
      </c>
      <c r="AL3" s="154" t="s">
        <v>169</v>
      </c>
      <c r="AM3" s="154" t="s">
        <v>170</v>
      </c>
      <c r="AN3" s="154" t="s">
        <v>171</v>
      </c>
      <c r="AO3" s="157" t="s">
        <v>172</v>
      </c>
      <c r="AP3" s="154" t="s">
        <v>173</v>
      </c>
      <c r="AQ3" s="154" t="s">
        <v>174</v>
      </c>
      <c r="AR3" s="154" t="s">
        <v>175</v>
      </c>
      <c r="AS3" s="154" t="s">
        <v>176</v>
      </c>
      <c r="AT3" s="154" t="s">
        <v>177</v>
      </c>
      <c r="AU3" s="154" t="s">
        <v>178</v>
      </c>
      <c r="AV3" s="157" t="s">
        <v>179</v>
      </c>
      <c r="AW3" s="154" t="s">
        <v>180</v>
      </c>
      <c r="AX3" s="154" t="s">
        <v>181</v>
      </c>
      <c r="AY3" s="154" t="s">
        <v>182</v>
      </c>
      <c r="AZ3" s="154" t="s">
        <v>183</v>
      </c>
      <c r="BA3" s="154" t="s">
        <v>184</v>
      </c>
      <c r="BB3" s="154" t="s">
        <v>185</v>
      </c>
      <c r="BC3" s="157" t="s">
        <v>186</v>
      </c>
      <c r="BD3" s="154" t="s">
        <v>187</v>
      </c>
      <c r="BE3" s="154" t="s">
        <v>188</v>
      </c>
      <c r="BF3" s="154" t="s">
        <v>189</v>
      </c>
      <c r="BG3" s="154" t="s">
        <v>190</v>
      </c>
      <c r="BH3" s="154" t="s">
        <v>191</v>
      </c>
      <c r="BI3" s="154" t="s">
        <v>192</v>
      </c>
      <c r="BJ3" s="157" t="s">
        <v>193</v>
      </c>
      <c r="BK3" s="154" t="s">
        <v>194</v>
      </c>
      <c r="BL3" s="154" t="s">
        <v>195</v>
      </c>
      <c r="BM3" s="154" t="s">
        <v>196</v>
      </c>
      <c r="BN3" s="154" t="s">
        <v>197</v>
      </c>
      <c r="BO3" s="154" t="s">
        <v>198</v>
      </c>
      <c r="BP3" s="154" t="s">
        <v>199</v>
      </c>
      <c r="BQ3" s="157" t="s">
        <v>200</v>
      </c>
      <c r="BR3" s="154" t="s">
        <v>201</v>
      </c>
      <c r="BS3" s="154" t="s">
        <v>202</v>
      </c>
      <c r="BT3" s="154" t="s">
        <v>203</v>
      </c>
      <c r="BU3" s="154" t="s">
        <v>204</v>
      </c>
      <c r="BV3" s="154" t="s">
        <v>205</v>
      </c>
      <c r="BW3" s="154" t="s">
        <v>206</v>
      </c>
      <c r="BX3" s="157" t="s">
        <v>207</v>
      </c>
      <c r="BY3" s="154" t="s">
        <v>208</v>
      </c>
      <c r="BZ3" s="154" t="s">
        <v>209</v>
      </c>
      <c r="CA3" s="154" t="s">
        <v>210</v>
      </c>
      <c r="CB3" s="154" t="s">
        <v>211</v>
      </c>
      <c r="CC3" s="154" t="s">
        <v>212</v>
      </c>
      <c r="CD3" s="154" t="s">
        <v>213</v>
      </c>
      <c r="CE3" s="157" t="s">
        <v>214</v>
      </c>
      <c r="CF3" s="154" t="s">
        <v>215</v>
      </c>
      <c r="CG3" s="154" t="s">
        <v>216</v>
      </c>
      <c r="CH3" s="154" t="s">
        <v>217</v>
      </c>
      <c r="CI3" s="154" t="s">
        <v>218</v>
      </c>
      <c r="CJ3" s="154" t="s">
        <v>219</v>
      </c>
      <c r="CK3" s="154" t="s">
        <v>220</v>
      </c>
      <c r="CL3" s="157" t="s">
        <v>221</v>
      </c>
      <c r="CM3" s="154" t="s">
        <v>222</v>
      </c>
      <c r="CN3" s="154" t="s">
        <v>223</v>
      </c>
      <c r="CO3" s="154" t="s">
        <v>224</v>
      </c>
      <c r="CP3" s="154" t="s">
        <v>225</v>
      </c>
      <c r="CQ3" s="154" t="s">
        <v>226</v>
      </c>
      <c r="CR3" s="154" t="s">
        <v>227</v>
      </c>
      <c r="CS3" s="157" t="s">
        <v>228</v>
      </c>
      <c r="CT3" s="154" t="s">
        <v>229</v>
      </c>
      <c r="CU3" s="154" t="s">
        <v>230</v>
      </c>
      <c r="CV3" s="154" t="s">
        <v>231</v>
      </c>
      <c r="CW3" s="154" t="s">
        <v>232</v>
      </c>
      <c r="CX3" s="154" t="s">
        <v>233</v>
      </c>
      <c r="CY3" s="154" t="s">
        <v>234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235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236</v>
      </c>
    </row>
    <row r="10" spans="1:103" ht="12" customHeight="1">
      <c r="D10" s="80" t="str">
        <f>IF(ORG="","Не определено",ORG)</f>
        <v>АО "МАВ"</v>
      </c>
      <c r="CY10" s="79" t="s">
        <v>237</v>
      </c>
    </row>
    <row r="11" spans="1:103" ht="15" customHeight="1">
      <c r="D11" s="78" t="s">
        <v>238</v>
      </c>
      <c r="E11" s="69"/>
      <c r="F11" s="69"/>
      <c r="G11" s="69"/>
      <c r="H11" s="69"/>
      <c r="I11" s="69"/>
      <c r="J11" s="69"/>
      <c r="K11" s="69"/>
      <c r="L11" s="69"/>
      <c r="M11" s="203" t="s">
        <v>239</v>
      </c>
      <c r="N11" s="203"/>
      <c r="O11" s="203"/>
      <c r="P11" s="203"/>
      <c r="Q11" s="203"/>
      <c r="R11" s="203"/>
      <c r="S11" s="203"/>
      <c r="T11" s="69"/>
      <c r="U11" s="69"/>
      <c r="V11" s="69"/>
      <c r="W11" s="69"/>
      <c r="X11" s="69"/>
      <c r="Y11" s="69"/>
      <c r="Z11" s="69"/>
      <c r="AA11" s="203" t="s">
        <v>239</v>
      </c>
      <c r="AB11" s="203"/>
      <c r="AC11" s="203"/>
      <c r="AD11" s="203"/>
      <c r="AE11" s="203"/>
      <c r="AF11" s="203"/>
      <c r="AG11" s="203"/>
      <c r="AH11" s="69"/>
      <c r="AI11" s="69"/>
      <c r="AJ11" s="69"/>
      <c r="AK11" s="69"/>
      <c r="AL11" s="69"/>
      <c r="AM11" s="69"/>
      <c r="AN11" s="69"/>
      <c r="AO11" s="203" t="s">
        <v>239</v>
      </c>
      <c r="AP11" s="203"/>
      <c r="AQ11" s="203"/>
      <c r="AR11" s="203"/>
      <c r="AS11" s="203"/>
      <c r="AT11" s="203"/>
      <c r="AU11" s="203"/>
      <c r="AV11" s="69"/>
      <c r="AW11" s="69"/>
      <c r="AX11" s="69"/>
      <c r="AY11" s="69"/>
      <c r="AZ11" s="69"/>
      <c r="BA11" s="69"/>
      <c r="BB11" s="69"/>
      <c r="BC11" s="203" t="s">
        <v>239</v>
      </c>
      <c r="BD11" s="203"/>
      <c r="BE11" s="203"/>
      <c r="BF11" s="203"/>
      <c r="BG11" s="203"/>
      <c r="BH11" s="203"/>
      <c r="BI11" s="203"/>
      <c r="BJ11" s="69"/>
      <c r="BK11" s="69"/>
      <c r="BL11" s="69"/>
      <c r="BM11" s="69"/>
      <c r="BN11" s="69"/>
      <c r="BO11" s="69"/>
      <c r="BP11" s="69"/>
      <c r="BQ11" s="203" t="s">
        <v>239</v>
      </c>
      <c r="BR11" s="203"/>
      <c r="BS11" s="203"/>
      <c r="BT11" s="203"/>
      <c r="BU11" s="203"/>
      <c r="BV11" s="203"/>
      <c r="BW11" s="203"/>
      <c r="BX11" s="69"/>
      <c r="BY11" s="69"/>
      <c r="BZ11" s="69"/>
      <c r="CA11" s="69"/>
      <c r="CB11" s="69"/>
      <c r="CC11" s="69"/>
      <c r="CD11" s="69"/>
      <c r="CE11" s="203" t="s">
        <v>239</v>
      </c>
      <c r="CF11" s="203"/>
      <c r="CG11" s="203"/>
      <c r="CH11" s="203"/>
      <c r="CI11" s="203"/>
      <c r="CJ11" s="203"/>
      <c r="CK11" s="203"/>
      <c r="CS11" s="203" t="s">
        <v>239</v>
      </c>
      <c r="CT11" s="203"/>
      <c r="CU11" s="203"/>
      <c r="CV11" s="203"/>
      <c r="CW11" s="203"/>
      <c r="CX11" s="203"/>
      <c r="CY11" s="203"/>
    </row>
    <row r="12" spans="1:103" s="168" customFormat="1" ht="12" customHeight="1">
      <c r="C12" s="77"/>
      <c r="D12" s="207" t="s">
        <v>240</v>
      </c>
      <c r="E12" s="203" t="s">
        <v>241</v>
      </c>
      <c r="F12" s="206" t="s">
        <v>242</v>
      </c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 t="s">
        <v>243</v>
      </c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 t="s">
        <v>244</v>
      </c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 t="s">
        <v>244</v>
      </c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4" t="s">
        <v>245</v>
      </c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 t="s">
        <v>245</v>
      </c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 t="s">
        <v>245</v>
      </c>
      <c r="CM12" s="204"/>
      <c r="CN12" s="204"/>
      <c r="CO12" s="204"/>
      <c r="CP12" s="204"/>
      <c r="CQ12" s="204"/>
      <c r="CR12" s="204"/>
      <c r="CS12" s="205"/>
      <c r="CT12" s="205"/>
      <c r="CU12" s="205"/>
      <c r="CV12" s="205"/>
      <c r="CW12" s="205"/>
      <c r="CX12" s="205"/>
      <c r="CY12" s="205"/>
    </row>
    <row r="13" spans="1:103" s="168" customFormat="1" ht="45" customHeight="1">
      <c r="C13" s="77"/>
      <c r="D13" s="207"/>
      <c r="E13" s="203"/>
      <c r="F13" s="209" t="s">
        <v>246</v>
      </c>
      <c r="G13" s="209"/>
      <c r="H13" s="209"/>
      <c r="I13" s="209"/>
      <c r="J13" s="209"/>
      <c r="K13" s="209"/>
      <c r="L13" s="209"/>
      <c r="M13" s="203" t="s">
        <v>247</v>
      </c>
      <c r="N13" s="203"/>
      <c r="O13" s="203"/>
      <c r="P13" s="203"/>
      <c r="Q13" s="203"/>
      <c r="R13" s="203"/>
      <c r="S13" s="203"/>
      <c r="T13" s="203" t="s">
        <v>246</v>
      </c>
      <c r="U13" s="203"/>
      <c r="V13" s="203"/>
      <c r="W13" s="203"/>
      <c r="X13" s="203"/>
      <c r="Y13" s="203"/>
      <c r="Z13" s="203"/>
      <c r="AA13" s="203" t="s">
        <v>247</v>
      </c>
      <c r="AB13" s="203"/>
      <c r="AC13" s="203"/>
      <c r="AD13" s="203"/>
      <c r="AE13" s="203"/>
      <c r="AF13" s="203"/>
      <c r="AG13" s="203"/>
      <c r="AH13" s="203" t="s">
        <v>248</v>
      </c>
      <c r="AI13" s="203"/>
      <c r="AJ13" s="203"/>
      <c r="AK13" s="203"/>
      <c r="AL13" s="203"/>
      <c r="AM13" s="203"/>
      <c r="AN13" s="203"/>
      <c r="AO13" s="203" t="s">
        <v>249</v>
      </c>
      <c r="AP13" s="203"/>
      <c r="AQ13" s="203"/>
      <c r="AR13" s="203"/>
      <c r="AS13" s="203"/>
      <c r="AT13" s="203"/>
      <c r="AU13" s="203"/>
      <c r="AV13" s="203" t="s">
        <v>250</v>
      </c>
      <c r="AW13" s="203"/>
      <c r="AX13" s="203"/>
      <c r="AY13" s="203"/>
      <c r="AZ13" s="203"/>
      <c r="BA13" s="203"/>
      <c r="BB13" s="203"/>
      <c r="BC13" s="203" t="s">
        <v>251</v>
      </c>
      <c r="BD13" s="203"/>
      <c r="BE13" s="203"/>
      <c r="BF13" s="203"/>
      <c r="BG13" s="203"/>
      <c r="BH13" s="203"/>
      <c r="BI13" s="203"/>
      <c r="BJ13" s="203" t="s">
        <v>248</v>
      </c>
      <c r="BK13" s="203"/>
      <c r="BL13" s="203"/>
      <c r="BM13" s="203"/>
      <c r="BN13" s="203"/>
      <c r="BO13" s="203"/>
      <c r="BP13" s="203"/>
      <c r="BQ13" s="203" t="s">
        <v>249</v>
      </c>
      <c r="BR13" s="203"/>
      <c r="BS13" s="203"/>
      <c r="BT13" s="203"/>
      <c r="BU13" s="203"/>
      <c r="BV13" s="203"/>
      <c r="BW13" s="203"/>
      <c r="BX13" s="203" t="s">
        <v>250</v>
      </c>
      <c r="BY13" s="203"/>
      <c r="BZ13" s="203"/>
      <c r="CA13" s="203"/>
      <c r="CB13" s="203"/>
      <c r="CC13" s="203"/>
      <c r="CD13" s="203"/>
      <c r="CE13" s="203" t="s">
        <v>251</v>
      </c>
      <c r="CF13" s="203"/>
      <c r="CG13" s="203"/>
      <c r="CH13" s="203"/>
      <c r="CI13" s="203"/>
      <c r="CJ13" s="203"/>
      <c r="CK13" s="203"/>
      <c r="CL13" s="203" t="s">
        <v>252</v>
      </c>
      <c r="CM13" s="203"/>
      <c r="CN13" s="203"/>
      <c r="CO13" s="203"/>
      <c r="CP13" s="203"/>
      <c r="CQ13" s="203"/>
      <c r="CR13" s="203"/>
      <c r="CS13" s="203" t="s">
        <v>253</v>
      </c>
      <c r="CT13" s="203"/>
      <c r="CU13" s="203"/>
      <c r="CV13" s="203"/>
      <c r="CW13" s="203"/>
      <c r="CX13" s="203"/>
      <c r="CY13" s="203"/>
    </row>
    <row r="14" spans="1:103" s="168" customFormat="1" ht="12" customHeight="1">
      <c r="C14" s="77"/>
      <c r="D14" s="207"/>
      <c r="E14" s="208"/>
      <c r="F14" s="203" t="s">
        <v>254</v>
      </c>
      <c r="G14" s="203" t="s">
        <v>255</v>
      </c>
      <c r="H14" s="203"/>
      <c r="I14" s="203"/>
      <c r="J14" s="203"/>
      <c r="K14" s="203"/>
      <c r="L14" s="203"/>
      <c r="M14" s="203" t="s">
        <v>254</v>
      </c>
      <c r="N14" s="203" t="s">
        <v>255</v>
      </c>
      <c r="O14" s="203"/>
      <c r="P14" s="203"/>
      <c r="Q14" s="203"/>
      <c r="R14" s="203"/>
      <c r="S14" s="203"/>
      <c r="T14" s="203" t="s">
        <v>254</v>
      </c>
      <c r="U14" s="203" t="s">
        <v>255</v>
      </c>
      <c r="V14" s="203"/>
      <c r="W14" s="203"/>
      <c r="X14" s="203"/>
      <c r="Y14" s="203"/>
      <c r="Z14" s="203"/>
      <c r="AA14" s="203" t="s">
        <v>254</v>
      </c>
      <c r="AB14" s="203" t="s">
        <v>255</v>
      </c>
      <c r="AC14" s="203"/>
      <c r="AD14" s="203"/>
      <c r="AE14" s="203"/>
      <c r="AF14" s="203"/>
      <c r="AG14" s="203"/>
      <c r="AH14" s="203" t="s">
        <v>254</v>
      </c>
      <c r="AI14" s="203" t="s">
        <v>255</v>
      </c>
      <c r="AJ14" s="203"/>
      <c r="AK14" s="203"/>
      <c r="AL14" s="203"/>
      <c r="AM14" s="203"/>
      <c r="AN14" s="203"/>
      <c r="AO14" s="203" t="s">
        <v>254</v>
      </c>
      <c r="AP14" s="203" t="s">
        <v>255</v>
      </c>
      <c r="AQ14" s="203"/>
      <c r="AR14" s="203"/>
      <c r="AS14" s="203"/>
      <c r="AT14" s="203"/>
      <c r="AU14" s="203"/>
      <c r="AV14" s="203" t="s">
        <v>254</v>
      </c>
      <c r="AW14" s="203" t="s">
        <v>255</v>
      </c>
      <c r="AX14" s="203"/>
      <c r="AY14" s="203"/>
      <c r="AZ14" s="203"/>
      <c r="BA14" s="203"/>
      <c r="BB14" s="203"/>
      <c r="BC14" s="203" t="s">
        <v>254</v>
      </c>
      <c r="BD14" s="203" t="s">
        <v>255</v>
      </c>
      <c r="BE14" s="203"/>
      <c r="BF14" s="203"/>
      <c r="BG14" s="203"/>
      <c r="BH14" s="203"/>
      <c r="BI14" s="203"/>
      <c r="BJ14" s="203" t="s">
        <v>254</v>
      </c>
      <c r="BK14" s="203" t="s">
        <v>255</v>
      </c>
      <c r="BL14" s="203"/>
      <c r="BM14" s="203"/>
      <c r="BN14" s="203"/>
      <c r="BO14" s="203"/>
      <c r="BP14" s="203"/>
      <c r="BQ14" s="203" t="s">
        <v>254</v>
      </c>
      <c r="BR14" s="203" t="s">
        <v>255</v>
      </c>
      <c r="BS14" s="203"/>
      <c r="BT14" s="203"/>
      <c r="BU14" s="203"/>
      <c r="BV14" s="203"/>
      <c r="BW14" s="203"/>
      <c r="BX14" s="203" t="s">
        <v>254</v>
      </c>
      <c r="BY14" s="203" t="s">
        <v>255</v>
      </c>
      <c r="BZ14" s="203"/>
      <c r="CA14" s="203"/>
      <c r="CB14" s="203"/>
      <c r="CC14" s="203"/>
      <c r="CD14" s="203"/>
      <c r="CE14" s="203" t="s">
        <v>254</v>
      </c>
      <c r="CF14" s="203" t="s">
        <v>255</v>
      </c>
      <c r="CG14" s="203"/>
      <c r="CH14" s="203"/>
      <c r="CI14" s="203"/>
      <c r="CJ14" s="203"/>
      <c r="CK14" s="203"/>
      <c r="CL14" s="203" t="s">
        <v>254</v>
      </c>
      <c r="CM14" s="203" t="s">
        <v>255</v>
      </c>
      <c r="CN14" s="203"/>
      <c r="CO14" s="203"/>
      <c r="CP14" s="203"/>
      <c r="CQ14" s="203"/>
      <c r="CR14" s="203"/>
      <c r="CS14" s="203" t="s">
        <v>254</v>
      </c>
      <c r="CT14" s="203" t="s">
        <v>255</v>
      </c>
      <c r="CU14" s="203"/>
      <c r="CV14" s="203"/>
      <c r="CW14" s="203"/>
      <c r="CX14" s="203"/>
      <c r="CY14" s="203"/>
    </row>
    <row r="15" spans="1:103" s="168" customFormat="1" ht="12" customHeight="1">
      <c r="C15" s="77"/>
      <c r="D15" s="207"/>
      <c r="E15" s="208"/>
      <c r="F15" s="203"/>
      <c r="G15" s="76" t="s">
        <v>256</v>
      </c>
      <c r="H15" s="76" t="s">
        <v>257</v>
      </c>
      <c r="I15" s="76" t="s">
        <v>258</v>
      </c>
      <c r="J15" s="76" t="s">
        <v>259</v>
      </c>
      <c r="K15" s="76" t="s">
        <v>260</v>
      </c>
      <c r="L15" s="76" t="s">
        <v>261</v>
      </c>
      <c r="M15" s="203"/>
      <c r="N15" s="76" t="s">
        <v>256</v>
      </c>
      <c r="O15" s="76" t="s">
        <v>257</v>
      </c>
      <c r="P15" s="76" t="s">
        <v>258</v>
      </c>
      <c r="Q15" s="76" t="s">
        <v>259</v>
      </c>
      <c r="R15" s="76" t="s">
        <v>260</v>
      </c>
      <c r="S15" s="76" t="s">
        <v>261</v>
      </c>
      <c r="T15" s="203"/>
      <c r="U15" s="76" t="s">
        <v>256</v>
      </c>
      <c r="V15" s="76" t="s">
        <v>257</v>
      </c>
      <c r="W15" s="76" t="s">
        <v>258</v>
      </c>
      <c r="X15" s="76" t="s">
        <v>259</v>
      </c>
      <c r="Y15" s="76" t="s">
        <v>260</v>
      </c>
      <c r="Z15" s="76" t="s">
        <v>261</v>
      </c>
      <c r="AA15" s="203"/>
      <c r="AB15" s="76" t="s">
        <v>256</v>
      </c>
      <c r="AC15" s="76" t="s">
        <v>257</v>
      </c>
      <c r="AD15" s="76" t="s">
        <v>258</v>
      </c>
      <c r="AE15" s="76" t="s">
        <v>259</v>
      </c>
      <c r="AF15" s="76" t="s">
        <v>260</v>
      </c>
      <c r="AG15" s="76" t="s">
        <v>261</v>
      </c>
      <c r="AH15" s="203"/>
      <c r="AI15" s="76" t="s">
        <v>256</v>
      </c>
      <c r="AJ15" s="76" t="s">
        <v>257</v>
      </c>
      <c r="AK15" s="76" t="s">
        <v>258</v>
      </c>
      <c r="AL15" s="76" t="s">
        <v>259</v>
      </c>
      <c r="AM15" s="76" t="s">
        <v>260</v>
      </c>
      <c r="AN15" s="76" t="s">
        <v>261</v>
      </c>
      <c r="AO15" s="203"/>
      <c r="AP15" s="76" t="s">
        <v>256</v>
      </c>
      <c r="AQ15" s="76" t="s">
        <v>257</v>
      </c>
      <c r="AR15" s="76" t="s">
        <v>258</v>
      </c>
      <c r="AS15" s="76" t="s">
        <v>259</v>
      </c>
      <c r="AT15" s="76" t="s">
        <v>260</v>
      </c>
      <c r="AU15" s="76" t="s">
        <v>261</v>
      </c>
      <c r="AV15" s="203"/>
      <c r="AW15" s="76" t="s">
        <v>256</v>
      </c>
      <c r="AX15" s="76" t="s">
        <v>257</v>
      </c>
      <c r="AY15" s="76" t="s">
        <v>258</v>
      </c>
      <c r="AZ15" s="76" t="s">
        <v>259</v>
      </c>
      <c r="BA15" s="76" t="s">
        <v>260</v>
      </c>
      <c r="BB15" s="76" t="s">
        <v>261</v>
      </c>
      <c r="BC15" s="203"/>
      <c r="BD15" s="76" t="s">
        <v>256</v>
      </c>
      <c r="BE15" s="76" t="s">
        <v>257</v>
      </c>
      <c r="BF15" s="76" t="s">
        <v>258</v>
      </c>
      <c r="BG15" s="76" t="s">
        <v>259</v>
      </c>
      <c r="BH15" s="76" t="s">
        <v>260</v>
      </c>
      <c r="BI15" s="76" t="s">
        <v>261</v>
      </c>
      <c r="BJ15" s="203"/>
      <c r="BK15" s="76" t="s">
        <v>256</v>
      </c>
      <c r="BL15" s="76" t="s">
        <v>257</v>
      </c>
      <c r="BM15" s="76" t="s">
        <v>258</v>
      </c>
      <c r="BN15" s="76" t="s">
        <v>259</v>
      </c>
      <c r="BO15" s="76" t="s">
        <v>260</v>
      </c>
      <c r="BP15" s="76" t="s">
        <v>261</v>
      </c>
      <c r="BQ15" s="203"/>
      <c r="BR15" s="76" t="s">
        <v>256</v>
      </c>
      <c r="BS15" s="76" t="s">
        <v>257</v>
      </c>
      <c r="BT15" s="76" t="s">
        <v>258</v>
      </c>
      <c r="BU15" s="76" t="s">
        <v>259</v>
      </c>
      <c r="BV15" s="76" t="s">
        <v>260</v>
      </c>
      <c r="BW15" s="76" t="s">
        <v>261</v>
      </c>
      <c r="BX15" s="203"/>
      <c r="BY15" s="76" t="s">
        <v>256</v>
      </c>
      <c r="BZ15" s="76" t="s">
        <v>257</v>
      </c>
      <c r="CA15" s="76" t="s">
        <v>258</v>
      </c>
      <c r="CB15" s="76" t="s">
        <v>259</v>
      </c>
      <c r="CC15" s="76" t="s">
        <v>260</v>
      </c>
      <c r="CD15" s="76" t="s">
        <v>261</v>
      </c>
      <c r="CE15" s="203"/>
      <c r="CF15" s="76" t="s">
        <v>256</v>
      </c>
      <c r="CG15" s="76" t="s">
        <v>257</v>
      </c>
      <c r="CH15" s="76" t="s">
        <v>258</v>
      </c>
      <c r="CI15" s="76" t="s">
        <v>259</v>
      </c>
      <c r="CJ15" s="76" t="s">
        <v>260</v>
      </c>
      <c r="CK15" s="76" t="s">
        <v>261</v>
      </c>
      <c r="CL15" s="203"/>
      <c r="CM15" s="76" t="s">
        <v>256</v>
      </c>
      <c r="CN15" s="76" t="s">
        <v>257</v>
      </c>
      <c r="CO15" s="76" t="s">
        <v>258</v>
      </c>
      <c r="CP15" s="76" t="s">
        <v>259</v>
      </c>
      <c r="CQ15" s="76" t="s">
        <v>260</v>
      </c>
      <c r="CR15" s="76" t="s">
        <v>261</v>
      </c>
      <c r="CS15" s="203"/>
      <c r="CT15" s="76" t="s">
        <v>256</v>
      </c>
      <c r="CU15" s="76" t="s">
        <v>257</v>
      </c>
      <c r="CV15" s="76" t="s">
        <v>258</v>
      </c>
      <c r="CW15" s="76" t="s">
        <v>259</v>
      </c>
      <c r="CX15" s="76" t="s">
        <v>260</v>
      </c>
      <c r="CY15" s="76" t="s">
        <v>261</v>
      </c>
    </row>
    <row r="16" spans="1:103" s="168" customFormat="1" ht="12" customHeight="1">
      <c r="C16" s="77"/>
      <c r="D16" s="207"/>
      <c r="E16" s="208"/>
      <c r="F16" s="76" t="s">
        <v>262</v>
      </c>
      <c r="G16" s="76" t="s">
        <v>262</v>
      </c>
      <c r="H16" s="76" t="s">
        <v>262</v>
      </c>
      <c r="I16" s="76" t="s">
        <v>262</v>
      </c>
      <c r="J16" s="76" t="s">
        <v>262</v>
      </c>
      <c r="K16" s="76" t="s">
        <v>262</v>
      </c>
      <c r="L16" s="76" t="s">
        <v>262</v>
      </c>
      <c r="M16" s="76" t="s">
        <v>263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263</v>
      </c>
      <c r="S16" s="76" t="s">
        <v>263</v>
      </c>
      <c r="T16" s="76" t="s">
        <v>262</v>
      </c>
      <c r="U16" s="76" t="s">
        <v>262</v>
      </c>
      <c r="V16" s="76" t="s">
        <v>262</v>
      </c>
      <c r="W16" s="76" t="s">
        <v>262</v>
      </c>
      <c r="X16" s="76" t="s">
        <v>262</v>
      </c>
      <c r="Y16" s="76" t="s">
        <v>262</v>
      </c>
      <c r="Z16" s="76" t="s">
        <v>262</v>
      </c>
      <c r="AA16" s="76" t="s">
        <v>263</v>
      </c>
      <c r="AB16" s="76" t="s">
        <v>263</v>
      </c>
      <c r="AC16" s="76" t="s">
        <v>263</v>
      </c>
      <c r="AD16" s="76" t="s">
        <v>263</v>
      </c>
      <c r="AE16" s="76" t="s">
        <v>263</v>
      </c>
      <c r="AF16" s="76" t="s">
        <v>263</v>
      </c>
      <c r="AG16" s="76" t="s">
        <v>263</v>
      </c>
      <c r="AH16" s="76" t="s">
        <v>262</v>
      </c>
      <c r="AI16" s="76" t="s">
        <v>262</v>
      </c>
      <c r="AJ16" s="76" t="s">
        <v>262</v>
      </c>
      <c r="AK16" s="76" t="s">
        <v>262</v>
      </c>
      <c r="AL16" s="76" t="s">
        <v>262</v>
      </c>
      <c r="AM16" s="76" t="s">
        <v>262</v>
      </c>
      <c r="AN16" s="76" t="s">
        <v>262</v>
      </c>
      <c r="AO16" s="76" t="s">
        <v>263</v>
      </c>
      <c r="AP16" s="76" t="s">
        <v>263</v>
      </c>
      <c r="AQ16" s="76" t="s">
        <v>263</v>
      </c>
      <c r="AR16" s="76" t="s">
        <v>263</v>
      </c>
      <c r="AS16" s="76" t="s">
        <v>263</v>
      </c>
      <c r="AT16" s="76" t="s">
        <v>263</v>
      </c>
      <c r="AU16" s="76" t="s">
        <v>263</v>
      </c>
      <c r="AV16" s="76" t="s">
        <v>264</v>
      </c>
      <c r="AW16" s="76" t="s">
        <v>264</v>
      </c>
      <c r="AX16" s="76" t="s">
        <v>264</v>
      </c>
      <c r="AY16" s="76" t="s">
        <v>264</v>
      </c>
      <c r="AZ16" s="76" t="s">
        <v>264</v>
      </c>
      <c r="BA16" s="76" t="s">
        <v>264</v>
      </c>
      <c r="BB16" s="76" t="s">
        <v>264</v>
      </c>
      <c r="BC16" s="76" t="s">
        <v>263</v>
      </c>
      <c r="BD16" s="76" t="s">
        <v>263</v>
      </c>
      <c r="BE16" s="76" t="s">
        <v>263</v>
      </c>
      <c r="BF16" s="76" t="s">
        <v>263</v>
      </c>
      <c r="BG16" s="76" t="s">
        <v>263</v>
      </c>
      <c r="BH16" s="76" t="s">
        <v>263</v>
      </c>
      <c r="BI16" s="76" t="s">
        <v>263</v>
      </c>
      <c r="BJ16" s="76" t="s">
        <v>262</v>
      </c>
      <c r="BK16" s="76" t="s">
        <v>262</v>
      </c>
      <c r="BL16" s="76" t="s">
        <v>262</v>
      </c>
      <c r="BM16" s="76" t="s">
        <v>262</v>
      </c>
      <c r="BN16" s="76" t="s">
        <v>262</v>
      </c>
      <c r="BO16" s="76" t="s">
        <v>262</v>
      </c>
      <c r="BP16" s="76" t="s">
        <v>262</v>
      </c>
      <c r="BQ16" s="76" t="s">
        <v>263</v>
      </c>
      <c r="BR16" s="76" t="s">
        <v>263</v>
      </c>
      <c r="BS16" s="76" t="s">
        <v>263</v>
      </c>
      <c r="BT16" s="76" t="s">
        <v>263</v>
      </c>
      <c r="BU16" s="76" t="s">
        <v>263</v>
      </c>
      <c r="BV16" s="76" t="s">
        <v>263</v>
      </c>
      <c r="BW16" s="76" t="s">
        <v>263</v>
      </c>
      <c r="BX16" s="76" t="s">
        <v>264</v>
      </c>
      <c r="BY16" s="76" t="s">
        <v>264</v>
      </c>
      <c r="BZ16" s="76" t="s">
        <v>264</v>
      </c>
      <c r="CA16" s="76" t="s">
        <v>264</v>
      </c>
      <c r="CB16" s="76" t="s">
        <v>264</v>
      </c>
      <c r="CC16" s="76" t="s">
        <v>264</v>
      </c>
      <c r="CD16" s="76" t="s">
        <v>264</v>
      </c>
      <c r="CE16" s="76" t="s">
        <v>263</v>
      </c>
      <c r="CF16" s="76" t="s">
        <v>263</v>
      </c>
      <c r="CG16" s="76" t="s">
        <v>263</v>
      </c>
      <c r="CH16" s="76" t="s">
        <v>263</v>
      </c>
      <c r="CI16" s="76" t="s">
        <v>263</v>
      </c>
      <c r="CJ16" s="76" t="s">
        <v>263</v>
      </c>
      <c r="CK16" s="76" t="s">
        <v>263</v>
      </c>
      <c r="CL16" s="76" t="s">
        <v>264</v>
      </c>
      <c r="CM16" s="76" t="s">
        <v>264</v>
      </c>
      <c r="CN16" s="76" t="s">
        <v>264</v>
      </c>
      <c r="CO16" s="76" t="s">
        <v>264</v>
      </c>
      <c r="CP16" s="76" t="s">
        <v>264</v>
      </c>
      <c r="CQ16" s="76" t="s">
        <v>264</v>
      </c>
      <c r="CR16" s="76" t="s">
        <v>264</v>
      </c>
      <c r="CS16" s="76" t="s">
        <v>263</v>
      </c>
      <c r="CT16" s="76" t="s">
        <v>263</v>
      </c>
      <c r="CU16" s="76" t="s">
        <v>263</v>
      </c>
      <c r="CV16" s="76" t="s">
        <v>263</v>
      </c>
      <c r="CW16" s="76" t="s">
        <v>263</v>
      </c>
      <c r="CX16" s="76" t="s">
        <v>263</v>
      </c>
      <c r="CY16" s="76" t="s">
        <v>263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69" customFormat="1" ht="45" customHeight="1">
      <c r="C18" s="63"/>
      <c r="D18" s="62" t="s">
        <v>265</v>
      </c>
      <c r="E18" s="61" t="s">
        <v>266</v>
      </c>
      <c r="F18" s="60">
        <f t="shared" ref="F18:F49" si="0">SUM(G18:L18)</f>
        <v>544.12469999999996</v>
      </c>
      <c r="G18" s="60">
        <f t="shared" ref="G18:L18" si="1">SUM(G19,G37,G55)</f>
        <v>0</v>
      </c>
      <c r="H18" s="60">
        <f t="shared" si="1"/>
        <v>89.971940000000004</v>
      </c>
      <c r="I18" s="60">
        <f t="shared" si="1"/>
        <v>0</v>
      </c>
      <c r="J18" s="60">
        <f t="shared" si="1"/>
        <v>454.15276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4309.9915700000001</v>
      </c>
      <c r="N18" s="60">
        <f t="shared" ref="N18:S18" si="3">SUM(N19,N37,N55)</f>
        <v>0</v>
      </c>
      <c r="O18" s="60">
        <f t="shared" si="3"/>
        <v>697.7516700000001</v>
      </c>
      <c r="P18" s="60">
        <f t="shared" si="3"/>
        <v>0</v>
      </c>
      <c r="Q18" s="60">
        <f t="shared" si="3"/>
        <v>3612.2398999999996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168.01915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168.01915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1361.8529900000001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1361.8529900000001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112.32419999999999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112.32419999999999</v>
      </c>
      <c r="BP18" s="60">
        <f t="shared" si="17"/>
        <v>0</v>
      </c>
      <c r="BQ18" s="60">
        <f t="shared" ref="BQ18:BQ49" si="18">SUM(BR18:BW18)</f>
        <v>573.33141999999998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573.33141999999998</v>
      </c>
      <c r="BW18" s="60">
        <f t="shared" si="19"/>
        <v>0</v>
      </c>
      <c r="BX18" s="60">
        <f t="shared" ref="BX18:BX49" si="20">SUM(BY18:CD18)</f>
        <v>196.52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196.52</v>
      </c>
      <c r="CD18" s="60">
        <f t="shared" si="21"/>
        <v>0</v>
      </c>
      <c r="CE18" s="60">
        <f t="shared" ref="CE18:CE49" si="22">SUM(CF18:CK18)</f>
        <v>50.326909999999998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50.326909999999998</v>
      </c>
      <c r="CK18" s="60">
        <f t="shared" si="23"/>
        <v>0</v>
      </c>
      <c r="CL18" s="60">
        <f t="shared" ref="CL18:CL49" si="24">SUM(CM18:CR18)</f>
        <v>187.27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187.27</v>
      </c>
      <c r="CR18" s="60">
        <f t="shared" si="25"/>
        <v>0</v>
      </c>
      <c r="CS18" s="60">
        <f t="shared" ref="CS18:CS49" si="26">SUM(CT18:CY18)</f>
        <v>116.53514000000001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116.53514000000001</v>
      </c>
      <c r="CY18" s="60">
        <f t="shared" si="27"/>
        <v>0</v>
      </c>
    </row>
    <row r="19" spans="3:103" ht="24" customHeight="1">
      <c r="C19" s="69"/>
      <c r="D19" s="73" t="s">
        <v>267</v>
      </c>
      <c r="E19" s="72" t="s">
        <v>268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269</v>
      </c>
      <c r="E20" s="67" t="s">
        <v>270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271</v>
      </c>
      <c r="E21" s="67" t="s">
        <v>272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273</v>
      </c>
      <c r="E22" s="67" t="s">
        <v>274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275</v>
      </c>
      <c r="E23" s="67" t="s">
        <v>276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277</v>
      </c>
      <c r="E24" s="67" t="s">
        <v>278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279</v>
      </c>
      <c r="E25" s="67" t="s">
        <v>280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281</v>
      </c>
      <c r="E26" s="67" t="s">
        <v>282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283</v>
      </c>
      <c r="E27" s="67" t="s">
        <v>284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285</v>
      </c>
      <c r="E28" s="67" t="s">
        <v>286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287</v>
      </c>
      <c r="E29" s="67" t="s">
        <v>288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289</v>
      </c>
      <c r="E30" s="67" t="s">
        <v>290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291</v>
      </c>
      <c r="E31" s="67" t="s">
        <v>292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293</v>
      </c>
      <c r="E32" s="67" t="s">
        <v>294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295</v>
      </c>
      <c r="E33" s="67" t="s">
        <v>296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297</v>
      </c>
      <c r="E34" s="67" t="s">
        <v>298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299</v>
      </c>
      <c r="E35" s="67" t="s">
        <v>300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301</v>
      </c>
      <c r="E36" s="67" t="s">
        <v>302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303</v>
      </c>
      <c r="E37" s="72" t="s">
        <v>304</v>
      </c>
      <c r="F37" s="66">
        <f t="shared" si="0"/>
        <v>544.12469999999996</v>
      </c>
      <c r="G37" s="66">
        <f t="shared" ref="G37:L37" si="56">SUM(G38,G48:G54)</f>
        <v>0</v>
      </c>
      <c r="H37" s="66">
        <f t="shared" si="56"/>
        <v>89.971940000000004</v>
      </c>
      <c r="I37" s="66">
        <f t="shared" si="56"/>
        <v>0</v>
      </c>
      <c r="J37" s="66">
        <f t="shared" si="56"/>
        <v>454.15276</v>
      </c>
      <c r="K37" s="66">
        <f t="shared" si="56"/>
        <v>0</v>
      </c>
      <c r="L37" s="66">
        <f t="shared" si="56"/>
        <v>0</v>
      </c>
      <c r="M37" s="66">
        <f t="shared" si="2"/>
        <v>4309.9915700000001</v>
      </c>
      <c r="N37" s="66">
        <f t="shared" ref="N37:S37" si="57">SUM(N38,N48:N54)</f>
        <v>0</v>
      </c>
      <c r="O37" s="66">
        <f t="shared" si="57"/>
        <v>697.7516700000001</v>
      </c>
      <c r="P37" s="66">
        <f t="shared" si="57"/>
        <v>0</v>
      </c>
      <c r="Q37" s="66">
        <f t="shared" si="57"/>
        <v>3612.2398999999996</v>
      </c>
      <c r="R37" s="66">
        <f t="shared" si="57"/>
        <v>0</v>
      </c>
      <c r="S37" s="66">
        <f t="shared" si="57"/>
        <v>0</v>
      </c>
      <c r="T37" s="66">
        <f t="shared" si="4"/>
        <v>168.01915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168.01915</v>
      </c>
      <c r="Y37" s="66">
        <f t="shared" si="58"/>
        <v>0</v>
      </c>
      <c r="Z37" s="66">
        <f t="shared" si="58"/>
        <v>0</v>
      </c>
      <c r="AA37" s="66">
        <f t="shared" si="6"/>
        <v>1361.8529900000001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1361.8529900000001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269</v>
      </c>
      <c r="E38" s="67" t="s">
        <v>305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271</v>
      </c>
      <c r="E39" s="67" t="s">
        <v>306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273</v>
      </c>
      <c r="E40" s="67" t="s">
        <v>307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275</v>
      </c>
      <c r="E41" s="67" t="s">
        <v>308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277</v>
      </c>
      <c r="E42" s="67" t="s">
        <v>309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279</v>
      </c>
      <c r="E43" s="67" t="s">
        <v>310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281</v>
      </c>
      <c r="E44" s="67" t="s">
        <v>311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283</v>
      </c>
      <c r="E45" s="67" t="s">
        <v>312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285</v>
      </c>
      <c r="E46" s="67" t="s">
        <v>313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287</v>
      </c>
      <c r="E47" s="67" t="s">
        <v>314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289</v>
      </c>
      <c r="E48" s="67" t="s">
        <v>315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291</v>
      </c>
      <c r="E49" s="67" t="s">
        <v>316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293</v>
      </c>
      <c r="E50" s="67" t="s">
        <v>317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295</v>
      </c>
      <c r="E51" s="67" t="s">
        <v>318</v>
      </c>
      <c r="F51" s="66">
        <f t="shared" si="84"/>
        <v>493.50655999999998</v>
      </c>
      <c r="G51" s="65"/>
      <c r="H51" s="65">
        <v>40.227800000000002</v>
      </c>
      <c r="I51" s="65"/>
      <c r="J51" s="65">
        <v>453.27875999999998</v>
      </c>
      <c r="K51" s="65"/>
      <c r="L51" s="65"/>
      <c r="M51" s="66">
        <f t="shared" si="85"/>
        <v>3902.54691</v>
      </c>
      <c r="N51" s="65"/>
      <c r="O51" s="65">
        <v>297.34221000000002</v>
      </c>
      <c r="P51" s="65"/>
      <c r="Q51" s="65">
        <v>3605.2046999999998</v>
      </c>
      <c r="R51" s="65"/>
      <c r="S51" s="65"/>
      <c r="T51" s="66">
        <f t="shared" si="86"/>
        <v>159.45599999999999</v>
      </c>
      <c r="U51" s="65"/>
      <c r="V51" s="65"/>
      <c r="W51" s="65"/>
      <c r="X51" s="65">
        <v>159.45599999999999</v>
      </c>
      <c r="Y51" s="65"/>
      <c r="Z51" s="65"/>
      <c r="AA51" s="66">
        <f t="shared" si="87"/>
        <v>1292.93011</v>
      </c>
      <c r="AB51" s="65"/>
      <c r="AC51" s="65"/>
      <c r="AD51" s="65"/>
      <c r="AE51" s="65">
        <v>1292.93011</v>
      </c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297</v>
      </c>
      <c r="E52" s="67" t="s">
        <v>319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299</v>
      </c>
      <c r="E53" s="67" t="s">
        <v>320</v>
      </c>
      <c r="F53" s="66">
        <f t="shared" si="84"/>
        <v>50.618140000000004</v>
      </c>
      <c r="G53" s="65"/>
      <c r="H53" s="65">
        <v>49.744140000000002</v>
      </c>
      <c r="I53" s="65"/>
      <c r="J53" s="65">
        <v>0.874</v>
      </c>
      <c r="K53" s="65"/>
      <c r="L53" s="65"/>
      <c r="M53" s="66">
        <f t="shared" si="85"/>
        <v>407.44466</v>
      </c>
      <c r="N53" s="65"/>
      <c r="O53" s="65">
        <v>400.40946000000002</v>
      </c>
      <c r="P53" s="65"/>
      <c r="Q53" s="65">
        <v>7.0351999999999997</v>
      </c>
      <c r="R53" s="65"/>
      <c r="S53" s="65"/>
      <c r="T53" s="66">
        <f t="shared" si="86"/>
        <v>8.5631500000000003</v>
      </c>
      <c r="U53" s="65"/>
      <c r="V53" s="65"/>
      <c r="W53" s="65"/>
      <c r="X53" s="65">
        <v>8.5631500000000003</v>
      </c>
      <c r="Y53" s="65"/>
      <c r="Z53" s="65"/>
      <c r="AA53" s="66">
        <f t="shared" si="87"/>
        <v>68.922880000000006</v>
      </c>
      <c r="AB53" s="65"/>
      <c r="AC53" s="65"/>
      <c r="AD53" s="65"/>
      <c r="AE53" s="65">
        <v>68.922880000000006</v>
      </c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301</v>
      </c>
      <c r="E54" s="67" t="s">
        <v>321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322</v>
      </c>
      <c r="E55" s="72" t="s">
        <v>323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112.32419999999999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112.32419999999999</v>
      </c>
      <c r="BP55" s="66">
        <f t="shared" si="106"/>
        <v>0</v>
      </c>
      <c r="BQ55" s="66">
        <f t="shared" si="93"/>
        <v>573.33141999999998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573.33141999999998</v>
      </c>
      <c r="BW55" s="66">
        <f t="shared" si="107"/>
        <v>0</v>
      </c>
      <c r="BX55" s="66">
        <f t="shared" si="94"/>
        <v>196.52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196.52</v>
      </c>
      <c r="CD55" s="66">
        <f t="shared" si="108"/>
        <v>0</v>
      </c>
      <c r="CE55" s="66">
        <f t="shared" si="95"/>
        <v>50.326909999999998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50.326909999999998</v>
      </c>
      <c r="CK55" s="66">
        <f t="shared" si="109"/>
        <v>0</v>
      </c>
      <c r="CL55" s="66">
        <f t="shared" si="96"/>
        <v>187.27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187.27</v>
      </c>
      <c r="CR55" s="66">
        <f t="shared" si="110"/>
        <v>0</v>
      </c>
      <c r="CS55" s="66">
        <f t="shared" si="97"/>
        <v>116.53514000000001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116.53514000000001</v>
      </c>
      <c r="CY55" s="66">
        <f t="shared" si="111"/>
        <v>0</v>
      </c>
    </row>
    <row r="56" spans="3:103" ht="45" customHeight="1">
      <c r="C56" s="69"/>
      <c r="D56" s="70" t="s">
        <v>269</v>
      </c>
      <c r="E56" s="67" t="s">
        <v>324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271</v>
      </c>
      <c r="E57" s="67" t="s">
        <v>325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273</v>
      </c>
      <c r="E58" s="67" t="s">
        <v>326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275</v>
      </c>
      <c r="E59" s="67" t="s">
        <v>327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277</v>
      </c>
      <c r="E60" s="67" t="s">
        <v>328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279</v>
      </c>
      <c r="E61" s="67" t="s">
        <v>329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281</v>
      </c>
      <c r="E62" s="67" t="s">
        <v>330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283</v>
      </c>
      <c r="E63" s="67" t="s">
        <v>331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285</v>
      </c>
      <c r="E64" s="67" t="s">
        <v>332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287</v>
      </c>
      <c r="E65" s="67" t="s">
        <v>333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289</v>
      </c>
      <c r="E66" s="67" t="s">
        <v>334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291</v>
      </c>
      <c r="E67" s="67" t="s">
        <v>335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293</v>
      </c>
      <c r="E68" s="67" t="s">
        <v>336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295</v>
      </c>
      <c r="E69" s="67" t="s">
        <v>337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48.540999999999997</v>
      </c>
      <c r="BK69" s="65"/>
      <c r="BL69" s="65"/>
      <c r="BM69" s="65"/>
      <c r="BN69" s="65"/>
      <c r="BO69" s="65">
        <v>48.540999999999997</v>
      </c>
      <c r="BP69" s="65"/>
      <c r="BQ69" s="66">
        <f t="shared" si="93"/>
        <v>207.21227999999999</v>
      </c>
      <c r="BR69" s="65"/>
      <c r="BS69" s="65"/>
      <c r="BT69" s="65"/>
      <c r="BU69" s="65"/>
      <c r="BV69" s="65">
        <v>207.21227999999999</v>
      </c>
      <c r="BW69" s="65"/>
      <c r="BX69" s="66">
        <f t="shared" si="94"/>
        <v>37.520000000000003</v>
      </c>
      <c r="BY69" s="65"/>
      <c r="BZ69" s="65"/>
      <c r="CA69" s="65"/>
      <c r="CB69" s="65"/>
      <c r="CC69" s="65">
        <v>37.520000000000003</v>
      </c>
      <c r="CD69" s="65"/>
      <c r="CE69" s="66">
        <f t="shared" si="95"/>
        <v>9.6083700000000007</v>
      </c>
      <c r="CF69" s="65"/>
      <c r="CG69" s="65"/>
      <c r="CH69" s="65"/>
      <c r="CI69" s="65"/>
      <c r="CJ69" s="65">
        <v>9.6083700000000007</v>
      </c>
      <c r="CK69" s="65"/>
      <c r="CL69" s="66">
        <f t="shared" si="96"/>
        <v>35.270000000000003</v>
      </c>
      <c r="CM69" s="65"/>
      <c r="CN69" s="65"/>
      <c r="CO69" s="65"/>
      <c r="CP69" s="65"/>
      <c r="CQ69" s="65">
        <v>35.270000000000003</v>
      </c>
      <c r="CR69" s="65"/>
      <c r="CS69" s="66">
        <f t="shared" si="97"/>
        <v>21.94782</v>
      </c>
      <c r="CT69" s="65"/>
      <c r="CU69" s="65"/>
      <c r="CV69" s="65"/>
      <c r="CW69" s="65"/>
      <c r="CX69" s="65">
        <v>21.94782</v>
      </c>
      <c r="CY69" s="65"/>
    </row>
    <row r="70" spans="3:103" ht="12" customHeight="1">
      <c r="C70" s="69"/>
      <c r="D70" s="70" t="s">
        <v>297</v>
      </c>
      <c r="E70" s="67" t="s">
        <v>338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299</v>
      </c>
      <c r="E71" s="67" t="s">
        <v>339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63.783200000000001</v>
      </c>
      <c r="BK71" s="65"/>
      <c r="BL71" s="65"/>
      <c r="BM71" s="65"/>
      <c r="BN71" s="65"/>
      <c r="BO71" s="65">
        <v>63.783200000000001</v>
      </c>
      <c r="BP71" s="65"/>
      <c r="BQ71" s="66">
        <f t="shared" si="93"/>
        <v>366.11914000000002</v>
      </c>
      <c r="BR71" s="65"/>
      <c r="BS71" s="65"/>
      <c r="BT71" s="65"/>
      <c r="BU71" s="65"/>
      <c r="BV71" s="65">
        <v>366.11914000000002</v>
      </c>
      <c r="BW71" s="65"/>
      <c r="BX71" s="66">
        <f t="shared" si="94"/>
        <v>159</v>
      </c>
      <c r="BY71" s="65"/>
      <c r="BZ71" s="65"/>
      <c r="CA71" s="65"/>
      <c r="CB71" s="65"/>
      <c r="CC71" s="65">
        <v>159</v>
      </c>
      <c r="CD71" s="65"/>
      <c r="CE71" s="66">
        <f t="shared" si="95"/>
        <v>40.718539999999997</v>
      </c>
      <c r="CF71" s="65"/>
      <c r="CG71" s="65"/>
      <c r="CH71" s="65"/>
      <c r="CI71" s="65"/>
      <c r="CJ71" s="65">
        <v>40.718539999999997</v>
      </c>
      <c r="CK71" s="65"/>
      <c r="CL71" s="66">
        <f t="shared" si="96"/>
        <v>152</v>
      </c>
      <c r="CM71" s="65"/>
      <c r="CN71" s="65"/>
      <c r="CO71" s="65"/>
      <c r="CP71" s="65"/>
      <c r="CQ71" s="65">
        <v>152</v>
      </c>
      <c r="CR71" s="65"/>
      <c r="CS71" s="66">
        <f t="shared" si="97"/>
        <v>94.587320000000005</v>
      </c>
      <c r="CT71" s="65"/>
      <c r="CU71" s="65"/>
      <c r="CV71" s="65"/>
      <c r="CW71" s="65"/>
      <c r="CX71" s="65">
        <v>94.587320000000005</v>
      </c>
      <c r="CY71" s="65"/>
    </row>
    <row r="72" spans="3:103" ht="12" customHeight="1">
      <c r="C72" s="69"/>
      <c r="D72" s="70" t="s">
        <v>301</v>
      </c>
      <c r="E72" s="67" t="s">
        <v>340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69" customFormat="1" ht="45" customHeight="1">
      <c r="C73" s="63"/>
      <c r="D73" s="62" t="s">
        <v>341</v>
      </c>
      <c r="E73" s="61" t="s">
        <v>342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269</v>
      </c>
      <c r="E74" s="67" t="s">
        <v>343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271</v>
      </c>
      <c r="E75" s="67" t="s">
        <v>344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273</v>
      </c>
      <c r="E76" s="67" t="s">
        <v>345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275</v>
      </c>
      <c r="E77" s="67" t="s">
        <v>346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277</v>
      </c>
      <c r="E78" s="67" t="s">
        <v>347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279</v>
      </c>
      <c r="E79" s="67" t="s">
        <v>348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281</v>
      </c>
      <c r="E80" s="67" t="s">
        <v>349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283</v>
      </c>
      <c r="E81" s="67" t="s">
        <v>350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285</v>
      </c>
      <c r="E82" s="67" t="s">
        <v>351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287</v>
      </c>
      <c r="E83" s="67" t="s">
        <v>352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289</v>
      </c>
      <c r="E84" s="67" t="s">
        <v>353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291</v>
      </c>
      <c r="E85" s="67" t="s">
        <v>354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293</v>
      </c>
      <c r="E86" s="67" t="s">
        <v>355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295</v>
      </c>
      <c r="E87" s="67" t="s">
        <v>356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297</v>
      </c>
      <c r="E88" s="67" t="s">
        <v>357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299</v>
      </c>
      <c r="E89" s="67" t="s">
        <v>358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301</v>
      </c>
      <c r="E90" s="67" t="s">
        <v>359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69" customFormat="1" ht="45" customHeight="1">
      <c r="C94" s="63"/>
      <c r="D94" s="62" t="s">
        <v>360</v>
      </c>
      <c r="E94" s="61" t="s">
        <v>361</v>
      </c>
      <c r="F94" s="60">
        <f>SUM(G94:L94)</f>
        <v>544.12469999999996</v>
      </c>
      <c r="G94" s="60">
        <f t="shared" ref="G94:L94" si="168">SUM(G18,G73)</f>
        <v>0</v>
      </c>
      <c r="H94" s="60">
        <f t="shared" si="168"/>
        <v>89.971940000000004</v>
      </c>
      <c r="I94" s="60">
        <f t="shared" si="168"/>
        <v>0</v>
      </c>
      <c r="J94" s="60">
        <f t="shared" si="168"/>
        <v>454.15276</v>
      </c>
      <c r="K94" s="60">
        <f t="shared" si="168"/>
        <v>0</v>
      </c>
      <c r="L94" s="60">
        <f t="shared" si="168"/>
        <v>0</v>
      </c>
      <c r="M94" s="60">
        <f>SUM(N94:S94)</f>
        <v>4309.9915700000001</v>
      </c>
      <c r="N94" s="60">
        <f t="shared" ref="N94:S94" si="169">SUM(N18,N73)</f>
        <v>0</v>
      </c>
      <c r="O94" s="60">
        <f t="shared" si="169"/>
        <v>697.7516700000001</v>
      </c>
      <c r="P94" s="60">
        <f t="shared" si="169"/>
        <v>0</v>
      </c>
      <c r="Q94" s="60">
        <f t="shared" si="169"/>
        <v>3612.2398999999996</v>
      </c>
      <c r="R94" s="60">
        <f t="shared" si="169"/>
        <v>0</v>
      </c>
      <c r="S94" s="60">
        <f t="shared" si="169"/>
        <v>0</v>
      </c>
      <c r="T94" s="60">
        <f>SUM(U94:Z94)</f>
        <v>168.01915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168.01915</v>
      </c>
      <c r="Y94" s="60">
        <f t="shared" si="170"/>
        <v>0</v>
      </c>
      <c r="Z94" s="60">
        <f t="shared" si="170"/>
        <v>0</v>
      </c>
      <c r="AA94" s="60">
        <f>SUM(AB94:AG94)</f>
        <v>1361.8529900000001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1361.8529900000001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112.32419999999999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112.32419999999999</v>
      </c>
      <c r="BP94" s="60">
        <f t="shared" si="176"/>
        <v>0</v>
      </c>
      <c r="BQ94" s="60">
        <f>SUM(BR94:BW94)</f>
        <v>573.33141999999998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573.33141999999998</v>
      </c>
      <c r="BW94" s="60">
        <f t="shared" si="177"/>
        <v>0</v>
      </c>
      <c r="BX94" s="60">
        <f>SUM(BY94:CD94)</f>
        <v>196.52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196.52</v>
      </c>
      <c r="CD94" s="60">
        <f t="shared" si="178"/>
        <v>0</v>
      </c>
      <c r="CE94" s="60">
        <f>SUM(CF94:CK94)</f>
        <v>50.326909999999998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50.326909999999998</v>
      </c>
      <c r="CK94" s="60">
        <f t="shared" si="179"/>
        <v>0</v>
      </c>
      <c r="CL94" s="60">
        <f>SUM(CM94:CR94)</f>
        <v>187.27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187.27</v>
      </c>
      <c r="CR94" s="60">
        <f t="shared" si="180"/>
        <v>0</v>
      </c>
      <c r="CS94" s="60">
        <f>SUM(CT94:CY94)</f>
        <v>116.53514000000001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116.53514000000001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17" width="17.7109375" style="170" customWidth="1"/>
  </cols>
  <sheetData>
    <row r="1" spans="1:17" ht="10.5" hidden="1" customHeight="1">
      <c r="F1" s="147" t="s">
        <v>126</v>
      </c>
      <c r="G1" s="147" t="s">
        <v>126</v>
      </c>
      <c r="H1" s="147" t="s">
        <v>127</v>
      </c>
      <c r="I1" s="147" t="s">
        <v>127</v>
      </c>
      <c r="J1" s="147" t="s">
        <v>362</v>
      </c>
      <c r="K1" s="147" t="s">
        <v>362</v>
      </c>
      <c r="L1" s="147" t="s">
        <v>362</v>
      </c>
      <c r="M1" s="147" t="s">
        <v>362</v>
      </c>
      <c r="N1" s="147" t="s">
        <v>363</v>
      </c>
      <c r="O1" s="147" t="s">
        <v>363</v>
      </c>
      <c r="P1" s="147" t="s">
        <v>363</v>
      </c>
      <c r="Q1" s="147" t="s">
        <v>363</v>
      </c>
    </row>
    <row r="2" spans="1:17" ht="10.5" hidden="1" customHeight="1"/>
    <row r="3" spans="1:17" ht="10.5" hidden="1" customHeight="1">
      <c r="F3" s="154" t="s">
        <v>364</v>
      </c>
      <c r="G3" s="154" t="s">
        <v>365</v>
      </c>
      <c r="H3" s="154" t="s">
        <v>366</v>
      </c>
      <c r="I3" s="154" t="s">
        <v>367</v>
      </c>
      <c r="J3" s="154" t="s">
        <v>368</v>
      </c>
      <c r="K3" s="154" t="s">
        <v>369</v>
      </c>
      <c r="L3" s="154" t="s">
        <v>370</v>
      </c>
      <c r="M3" s="154" t="s">
        <v>371</v>
      </c>
      <c r="N3" s="154" t="s">
        <v>372</v>
      </c>
      <c r="O3" s="154" t="s">
        <v>373</v>
      </c>
      <c r="P3" s="154" t="s">
        <v>374</v>
      </c>
      <c r="Q3" s="154" t="s">
        <v>375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376</v>
      </c>
    </row>
    <row r="9" spans="1:17" ht="12" customHeight="1">
      <c r="D9" s="90" t="s">
        <v>377</v>
      </c>
    </row>
    <row r="10" spans="1:17" ht="12" customHeight="1">
      <c r="D10" s="80" t="str">
        <f>IF(ORG="","Не определено",ORG)</f>
        <v>АО "МАВ"</v>
      </c>
      <c r="Q10" s="79" t="s">
        <v>237</v>
      </c>
    </row>
    <row r="11" spans="1:17" ht="15" customHeight="1">
      <c r="D11" s="89" t="s">
        <v>238</v>
      </c>
      <c r="E11" s="69"/>
      <c r="F11" s="69"/>
      <c r="G11" s="76" t="s">
        <v>239</v>
      </c>
      <c r="H11" s="69"/>
      <c r="I11" s="76" t="s">
        <v>239</v>
      </c>
      <c r="J11" s="69"/>
      <c r="K11" s="76" t="s">
        <v>239</v>
      </c>
      <c r="L11" s="69"/>
      <c r="M11" s="76" t="s">
        <v>239</v>
      </c>
      <c r="N11" s="69"/>
      <c r="O11" s="76" t="s">
        <v>239</v>
      </c>
      <c r="P11" s="69"/>
      <c r="Q11" s="76" t="s">
        <v>239</v>
      </c>
    </row>
    <row r="12" spans="1:17" s="168" customFormat="1" ht="12" customHeight="1">
      <c r="C12" s="77"/>
      <c r="D12" s="203" t="s">
        <v>240</v>
      </c>
      <c r="E12" s="203" t="s">
        <v>241</v>
      </c>
      <c r="F12" s="206" t="s">
        <v>242</v>
      </c>
      <c r="G12" s="206"/>
      <c r="H12" s="206" t="s">
        <v>243</v>
      </c>
      <c r="I12" s="206"/>
      <c r="J12" s="206" t="s">
        <v>378</v>
      </c>
      <c r="K12" s="206"/>
      <c r="L12" s="206" t="s">
        <v>378</v>
      </c>
      <c r="M12" s="206"/>
      <c r="N12" s="204" t="s">
        <v>379</v>
      </c>
      <c r="O12" s="204"/>
      <c r="P12" s="204" t="s">
        <v>379</v>
      </c>
      <c r="Q12" s="204"/>
    </row>
    <row r="13" spans="1:17" s="168" customFormat="1" ht="69" customHeight="1">
      <c r="C13" s="77"/>
      <c r="D13" s="203"/>
      <c r="E13" s="203"/>
      <c r="F13" s="76" t="s">
        <v>246</v>
      </c>
      <c r="G13" s="76" t="s">
        <v>247</v>
      </c>
      <c r="H13" s="76" t="s">
        <v>246</v>
      </c>
      <c r="I13" s="76" t="s">
        <v>247</v>
      </c>
      <c r="J13" s="76" t="s">
        <v>248</v>
      </c>
      <c r="K13" s="76" t="s">
        <v>249</v>
      </c>
      <c r="L13" s="76" t="s">
        <v>250</v>
      </c>
      <c r="M13" s="76" t="s">
        <v>251</v>
      </c>
      <c r="N13" s="76" t="s">
        <v>248</v>
      </c>
      <c r="O13" s="76" t="s">
        <v>249</v>
      </c>
      <c r="P13" s="76" t="s">
        <v>250</v>
      </c>
      <c r="Q13" s="76" t="s">
        <v>251</v>
      </c>
    </row>
    <row r="14" spans="1:17" s="168" customFormat="1" ht="12" hidden="1" customHeight="1">
      <c r="C14" s="77"/>
      <c r="D14" s="203"/>
      <c r="E14" s="203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68" customFormat="1" ht="12" hidden="1" customHeight="1">
      <c r="C15" s="77"/>
      <c r="D15" s="203"/>
      <c r="E15" s="203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68" customFormat="1" ht="12" customHeight="1">
      <c r="C16" s="77"/>
      <c r="D16" s="203"/>
      <c r="E16" s="203"/>
      <c r="F16" s="76" t="s">
        <v>262</v>
      </c>
      <c r="G16" s="76" t="s">
        <v>263</v>
      </c>
      <c r="H16" s="76" t="s">
        <v>262</v>
      </c>
      <c r="I16" s="76" t="s">
        <v>263</v>
      </c>
      <c r="J16" s="76" t="s">
        <v>262</v>
      </c>
      <c r="K16" s="76" t="s">
        <v>263</v>
      </c>
      <c r="L16" s="76" t="s">
        <v>264</v>
      </c>
      <c r="M16" s="76" t="s">
        <v>263</v>
      </c>
      <c r="N16" s="76" t="s">
        <v>262</v>
      </c>
      <c r="O16" s="76" t="s">
        <v>263</v>
      </c>
      <c r="P16" s="76" t="s">
        <v>264</v>
      </c>
      <c r="Q16" s="76" t="s">
        <v>263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265</v>
      </c>
      <c r="E18" s="61" t="s">
        <v>266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267</v>
      </c>
      <c r="E19" s="72" t="s">
        <v>268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269</v>
      </c>
      <c r="E20" s="67" t="s">
        <v>270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271</v>
      </c>
      <c r="E21" s="67" t="s">
        <v>272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273</v>
      </c>
      <c r="E22" s="67" t="s">
        <v>274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275</v>
      </c>
      <c r="E23" s="67" t="s">
        <v>276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277</v>
      </c>
      <c r="E24" s="67" t="s">
        <v>278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279</v>
      </c>
      <c r="E25" s="67" t="s">
        <v>280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281</v>
      </c>
      <c r="E26" s="67" t="s">
        <v>282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283</v>
      </c>
      <c r="E27" s="67" t="s">
        <v>284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285</v>
      </c>
      <c r="E28" s="67" t="s">
        <v>286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287</v>
      </c>
      <c r="E29" s="67" t="s">
        <v>288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289</v>
      </c>
      <c r="E30" s="67" t="s">
        <v>290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291</v>
      </c>
      <c r="E31" s="67" t="s">
        <v>292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293</v>
      </c>
      <c r="E32" s="67" t="s">
        <v>294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295</v>
      </c>
      <c r="E33" s="67" t="s">
        <v>296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297</v>
      </c>
      <c r="E34" s="67" t="s">
        <v>298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299</v>
      </c>
      <c r="E35" s="67" t="s">
        <v>300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301</v>
      </c>
      <c r="E36" s="67" t="s">
        <v>302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303</v>
      </c>
      <c r="E37" s="72" t="s">
        <v>304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269</v>
      </c>
      <c r="E38" s="67" t="s">
        <v>305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271</v>
      </c>
      <c r="E39" s="67" t="s">
        <v>306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273</v>
      </c>
      <c r="E40" s="67" t="s">
        <v>307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275</v>
      </c>
      <c r="E41" s="67" t="s">
        <v>308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277</v>
      </c>
      <c r="E42" s="67" t="s">
        <v>309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279</v>
      </c>
      <c r="E43" s="67" t="s">
        <v>310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281</v>
      </c>
      <c r="E44" s="67" t="s">
        <v>311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283</v>
      </c>
      <c r="E45" s="67" t="s">
        <v>312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285</v>
      </c>
      <c r="E46" s="67" t="s">
        <v>313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287</v>
      </c>
      <c r="E47" s="67" t="s">
        <v>314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289</v>
      </c>
      <c r="E48" s="67" t="s">
        <v>315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291</v>
      </c>
      <c r="E49" s="67" t="s">
        <v>316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293</v>
      </c>
      <c r="E50" s="67" t="s">
        <v>317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295</v>
      </c>
      <c r="E51" s="67" t="s">
        <v>318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297</v>
      </c>
      <c r="E52" s="67" t="s">
        <v>319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299</v>
      </c>
      <c r="E53" s="67" t="s">
        <v>320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301</v>
      </c>
      <c r="E54" s="67" t="s">
        <v>321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322</v>
      </c>
      <c r="E55" s="72" t="s">
        <v>323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269</v>
      </c>
      <c r="E56" s="67" t="s">
        <v>324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271</v>
      </c>
      <c r="E57" s="67" t="s">
        <v>325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273</v>
      </c>
      <c r="E58" s="67" t="s">
        <v>326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275</v>
      </c>
      <c r="E59" s="67" t="s">
        <v>327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277</v>
      </c>
      <c r="E60" s="67" t="s">
        <v>328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279</v>
      </c>
      <c r="E61" s="67" t="s">
        <v>329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281</v>
      </c>
      <c r="E62" s="67" t="s">
        <v>330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283</v>
      </c>
      <c r="E63" s="67" t="s">
        <v>331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285</v>
      </c>
      <c r="E64" s="67" t="s">
        <v>332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287</v>
      </c>
      <c r="E65" s="67" t="s">
        <v>333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289</v>
      </c>
      <c r="E66" s="67" t="s">
        <v>334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291</v>
      </c>
      <c r="E67" s="67" t="s">
        <v>335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293</v>
      </c>
      <c r="E68" s="67" t="s">
        <v>336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295</v>
      </c>
      <c r="E69" s="67" t="s">
        <v>337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297</v>
      </c>
      <c r="E70" s="67" t="s">
        <v>338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299</v>
      </c>
      <c r="E71" s="67" t="s">
        <v>339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301</v>
      </c>
      <c r="E72" s="67" t="s">
        <v>340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341</v>
      </c>
      <c r="E73" s="61" t="s">
        <v>342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269</v>
      </c>
      <c r="E74" s="67" t="s">
        <v>343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271</v>
      </c>
      <c r="E75" s="67" t="s">
        <v>344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273</v>
      </c>
      <c r="E76" s="67" t="s">
        <v>345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275</v>
      </c>
      <c r="E77" s="67" t="s">
        <v>346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277</v>
      </c>
      <c r="E78" s="67" t="s">
        <v>347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279</v>
      </c>
      <c r="E79" s="67" t="s">
        <v>348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281</v>
      </c>
      <c r="E80" s="67" t="s">
        <v>349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283</v>
      </c>
      <c r="E81" s="67" t="s">
        <v>350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285</v>
      </c>
      <c r="E82" s="67" t="s">
        <v>351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287</v>
      </c>
      <c r="E83" s="67" t="s">
        <v>352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289</v>
      </c>
      <c r="E84" s="67" t="s">
        <v>353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291</v>
      </c>
      <c r="E85" s="67" t="s">
        <v>354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293</v>
      </c>
      <c r="E86" s="67" t="s">
        <v>355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295</v>
      </c>
      <c r="E87" s="67" t="s">
        <v>356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297</v>
      </c>
      <c r="E88" s="67" t="s">
        <v>357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299</v>
      </c>
      <c r="E89" s="67" t="s">
        <v>358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301</v>
      </c>
      <c r="E90" s="67" t="s">
        <v>359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380</v>
      </c>
      <c r="E91" s="61" t="s">
        <v>361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381</v>
      </c>
      <c r="E92" s="67" t="s">
        <v>382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383</v>
      </c>
      <c r="E93" s="67" t="s">
        <v>384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360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6" width="22.7109375" style="170" customWidth="1"/>
    <col min="7" max="8" width="16.7109375" style="170" customWidth="1"/>
    <col min="9" max="9" width="22.7109375" style="170" customWidth="1"/>
    <col min="10" max="26" width="16.7109375" style="170" customWidth="1"/>
  </cols>
  <sheetData>
    <row r="1" spans="1:26" ht="10.5" hidden="1" customHeight="1"/>
    <row r="2" spans="1:26" ht="10.5" hidden="1" customHeight="1"/>
    <row r="3" spans="1:26" ht="10.5" hidden="1" customHeight="1">
      <c r="F3" s="157" t="s">
        <v>385</v>
      </c>
      <c r="G3" s="157" t="s">
        <v>386</v>
      </c>
      <c r="H3" s="157" t="s">
        <v>387</v>
      </c>
      <c r="I3" s="154" t="s">
        <v>388</v>
      </c>
      <c r="J3" s="154" t="s">
        <v>389</v>
      </c>
      <c r="K3" s="154" t="s">
        <v>390</v>
      </c>
      <c r="L3" s="154" t="s">
        <v>391</v>
      </c>
      <c r="M3" s="154" t="s">
        <v>392</v>
      </c>
      <c r="N3" s="154" t="s">
        <v>393</v>
      </c>
      <c r="O3" s="154" t="s">
        <v>394</v>
      </c>
      <c r="P3" s="154" t="s">
        <v>395</v>
      </c>
      <c r="Q3" s="154" t="s">
        <v>396</v>
      </c>
      <c r="R3" s="154" t="s">
        <v>397</v>
      </c>
      <c r="S3" s="154" t="s">
        <v>398</v>
      </c>
      <c r="T3" s="154" t="s">
        <v>399</v>
      </c>
      <c r="U3" s="154" t="s">
        <v>400</v>
      </c>
      <c r="V3" s="154" t="s">
        <v>401</v>
      </c>
      <c r="W3" s="154" t="s">
        <v>402</v>
      </c>
      <c r="X3" s="154" t="s">
        <v>403</v>
      </c>
      <c r="Y3" s="154" t="s">
        <v>404</v>
      </c>
      <c r="Z3" s="154" t="s">
        <v>405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406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3" t="s">
        <v>407</v>
      </c>
    </row>
    <row r="10" spans="1:26" ht="12" customHeight="1">
      <c r="D10" s="80" t="str">
        <f>IF(ORG="","Не определено",ORG)</f>
        <v>АО "МАВ"</v>
      </c>
      <c r="Z10" s="79" t="s">
        <v>237</v>
      </c>
    </row>
    <row r="11" spans="1:26" ht="15" customHeight="1">
      <c r="D11" s="89"/>
      <c r="E11" s="77"/>
      <c r="F11" s="77"/>
      <c r="G11" s="102" t="s">
        <v>408</v>
      </c>
      <c r="H11" s="102" t="s">
        <v>239</v>
      </c>
      <c r="I11" s="77"/>
      <c r="J11" s="102" t="s">
        <v>408</v>
      </c>
      <c r="K11" s="102" t="s">
        <v>239</v>
      </c>
      <c r="L11" s="101"/>
      <c r="M11" s="101"/>
      <c r="N11" s="203" t="s">
        <v>408</v>
      </c>
      <c r="O11" s="203"/>
      <c r="P11" s="203" t="s">
        <v>239</v>
      </c>
      <c r="Q11" s="203"/>
      <c r="R11" s="69"/>
      <c r="S11" s="69"/>
      <c r="T11" s="69"/>
      <c r="U11" s="206" t="s">
        <v>408</v>
      </c>
      <c r="V11" s="206"/>
      <c r="W11" s="206"/>
      <c r="X11" s="206" t="s">
        <v>239</v>
      </c>
      <c r="Y11" s="206"/>
      <c r="Z11" s="206"/>
    </row>
    <row r="12" spans="1:26" ht="69.75" customHeight="1">
      <c r="C12" s="69"/>
      <c r="D12" s="203" t="s">
        <v>240</v>
      </c>
      <c r="E12" s="208" t="s">
        <v>241</v>
      </c>
      <c r="F12" s="93" t="s">
        <v>409</v>
      </c>
      <c r="G12" s="203" t="s">
        <v>410</v>
      </c>
      <c r="H12" s="203"/>
      <c r="I12" s="93" t="s">
        <v>411</v>
      </c>
      <c r="J12" s="203" t="s">
        <v>412</v>
      </c>
      <c r="K12" s="203"/>
      <c r="L12" s="203" t="s">
        <v>413</v>
      </c>
      <c r="M12" s="203"/>
      <c r="N12" s="210" t="s">
        <v>414</v>
      </c>
      <c r="O12" s="210"/>
      <c r="P12" s="210" t="s">
        <v>414</v>
      </c>
      <c r="Q12" s="210"/>
      <c r="R12" s="203" t="s">
        <v>415</v>
      </c>
      <c r="S12" s="203"/>
      <c r="T12" s="203"/>
      <c r="U12" s="210" t="s">
        <v>416</v>
      </c>
      <c r="V12" s="210"/>
      <c r="W12" s="210"/>
      <c r="X12" s="210" t="s">
        <v>416</v>
      </c>
      <c r="Y12" s="210"/>
      <c r="Z12" s="210"/>
    </row>
    <row r="13" spans="1:26" ht="12" customHeight="1">
      <c r="C13" s="69"/>
      <c r="D13" s="203"/>
      <c r="E13" s="208"/>
      <c r="F13" s="93" t="s">
        <v>254</v>
      </c>
      <c r="G13" s="93" t="s">
        <v>254</v>
      </c>
      <c r="H13" s="93" t="s">
        <v>254</v>
      </c>
      <c r="I13" s="93" t="s">
        <v>254</v>
      </c>
      <c r="J13" s="93" t="s">
        <v>254</v>
      </c>
      <c r="K13" s="93" t="s">
        <v>254</v>
      </c>
      <c r="L13" s="93" t="s">
        <v>417</v>
      </c>
      <c r="M13" s="93" t="s">
        <v>418</v>
      </c>
      <c r="N13" s="93" t="s">
        <v>417</v>
      </c>
      <c r="O13" s="93" t="s">
        <v>418</v>
      </c>
      <c r="P13" s="93" t="s">
        <v>417</v>
      </c>
      <c r="Q13" s="93" t="s">
        <v>418</v>
      </c>
      <c r="R13" s="93" t="s">
        <v>417</v>
      </c>
      <c r="S13" s="93" t="s">
        <v>419</v>
      </c>
      <c r="T13" s="93" t="s">
        <v>420</v>
      </c>
      <c r="U13" s="93" t="s">
        <v>417</v>
      </c>
      <c r="V13" s="93" t="s">
        <v>419</v>
      </c>
      <c r="W13" s="93" t="s">
        <v>420</v>
      </c>
      <c r="X13" s="93" t="s">
        <v>417</v>
      </c>
      <c r="Y13" s="93" t="s">
        <v>419</v>
      </c>
      <c r="Z13" s="93" t="s">
        <v>420</v>
      </c>
    </row>
    <row r="14" spans="1:26" ht="12" hidden="1" customHeight="1">
      <c r="C14" s="69"/>
      <c r="D14" s="203"/>
      <c r="E14" s="208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2" hidden="1" customHeight="1">
      <c r="C15" s="69"/>
      <c r="D15" s="203"/>
      <c r="E15" s="208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0.5" customHeight="1">
      <c r="C16" s="69"/>
      <c r="D16" s="203"/>
      <c r="E16" s="208"/>
      <c r="F16" s="76" t="s">
        <v>262</v>
      </c>
      <c r="G16" s="76" t="s">
        <v>263</v>
      </c>
      <c r="H16" s="76" t="s">
        <v>263</v>
      </c>
      <c r="I16" s="76" t="s">
        <v>262</v>
      </c>
      <c r="J16" s="76" t="s">
        <v>263</v>
      </c>
      <c r="K16" s="76" t="s">
        <v>263</v>
      </c>
      <c r="L16" s="76" t="s">
        <v>262</v>
      </c>
      <c r="M16" s="76" t="s">
        <v>262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262</v>
      </c>
      <c r="S16" s="76" t="s">
        <v>262</v>
      </c>
      <c r="T16" s="76" t="s">
        <v>262</v>
      </c>
      <c r="U16" s="76" t="s">
        <v>263</v>
      </c>
      <c r="V16" s="76" t="s">
        <v>263</v>
      </c>
      <c r="W16" s="76" t="s">
        <v>263</v>
      </c>
      <c r="X16" s="76" t="s">
        <v>263</v>
      </c>
      <c r="Y16" s="76" t="s">
        <v>263</v>
      </c>
      <c r="Z16" s="76" t="s">
        <v>263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421</v>
      </c>
      <c r="E18" s="61" t="s">
        <v>266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8" t="s">
        <v>422</v>
      </c>
      <c r="E19" s="93" t="s">
        <v>423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7" t="s">
        <v>424</v>
      </c>
      <c r="E20" s="93" t="s">
        <v>425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426</v>
      </c>
      <c r="E21" s="72" t="s">
        <v>268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422</v>
      </c>
      <c r="E22" s="93" t="s">
        <v>427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424</v>
      </c>
      <c r="E23" s="93" t="s">
        <v>428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429</v>
      </c>
      <c r="E24" s="93" t="s">
        <v>270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422</v>
      </c>
      <c r="E25" s="93" t="s">
        <v>272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424</v>
      </c>
      <c r="E26" s="93" t="s">
        <v>274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96" t="s">
        <v>430</v>
      </c>
      <c r="E27" s="93" t="s">
        <v>290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422</v>
      </c>
      <c r="E28" s="93" t="s">
        <v>431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424</v>
      </c>
      <c r="E29" s="93" t="s">
        <v>432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96" t="s">
        <v>433</v>
      </c>
      <c r="E30" s="93" t="s">
        <v>292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422</v>
      </c>
      <c r="E31" s="93" t="s">
        <v>434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424</v>
      </c>
      <c r="E32" s="93" t="s">
        <v>435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96" t="s">
        <v>436</v>
      </c>
      <c r="E33" s="93" t="s">
        <v>294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422</v>
      </c>
      <c r="E34" s="93" t="s">
        <v>437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424</v>
      </c>
      <c r="E35" s="93" t="s">
        <v>438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96" t="s">
        <v>439</v>
      </c>
      <c r="E36" s="93" t="s">
        <v>296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422</v>
      </c>
      <c r="E37" s="93" t="s">
        <v>440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424</v>
      </c>
      <c r="E38" s="93" t="s">
        <v>441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99" t="s">
        <v>442</v>
      </c>
      <c r="E39" s="72" t="s">
        <v>304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8" t="s">
        <v>422</v>
      </c>
      <c r="E40" s="93" t="s">
        <v>443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7" t="s">
        <v>424</v>
      </c>
      <c r="E41" s="93" t="s">
        <v>444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96" t="s">
        <v>445</v>
      </c>
      <c r="E42" s="93" t="s">
        <v>305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422</v>
      </c>
      <c r="E43" s="93" t="s">
        <v>306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424</v>
      </c>
      <c r="E44" s="93" t="s">
        <v>307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96" t="s">
        <v>446</v>
      </c>
      <c r="E45" s="93" t="s">
        <v>315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422</v>
      </c>
      <c r="E46" s="93" t="s">
        <v>447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424</v>
      </c>
      <c r="E47" s="93" t="s">
        <v>448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96" t="s">
        <v>449</v>
      </c>
      <c r="E48" s="93" t="s">
        <v>316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422</v>
      </c>
      <c r="E49" s="93" t="s">
        <v>450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424</v>
      </c>
      <c r="E50" s="93" t="s">
        <v>451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96" t="s">
        <v>452</v>
      </c>
      <c r="E51" s="93" t="s">
        <v>317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422</v>
      </c>
      <c r="E52" s="93" t="s">
        <v>453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424</v>
      </c>
      <c r="E53" s="93" t="s">
        <v>454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96" t="s">
        <v>455</v>
      </c>
      <c r="E54" s="93" t="s">
        <v>318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422</v>
      </c>
      <c r="E55" s="93" t="s">
        <v>456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424</v>
      </c>
      <c r="E56" s="93" t="s">
        <v>457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96" t="s">
        <v>458</v>
      </c>
      <c r="E57" s="93" t="s">
        <v>319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422</v>
      </c>
      <c r="E58" s="93" t="s">
        <v>459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424</v>
      </c>
      <c r="E59" s="93" t="s">
        <v>460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461</v>
      </c>
      <c r="E60" s="61" t="s">
        <v>323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360</v>
      </c>
      <c r="E61" s="61" t="s">
        <v>342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65" width="12.7109375" style="170" customWidth="1"/>
  </cols>
  <sheetData>
    <row r="1" spans="1:65" ht="10.5" hidden="1" customHeight="1"/>
    <row r="2" spans="1:65" ht="10.5" hidden="1" customHeight="1">
      <c r="F2" s="147" t="s">
        <v>130</v>
      </c>
      <c r="G2" s="147" t="s">
        <v>131</v>
      </c>
      <c r="H2" s="147" t="s">
        <v>132</v>
      </c>
      <c r="I2" s="147" t="s">
        <v>133</v>
      </c>
      <c r="J2" s="147" t="s">
        <v>134</v>
      </c>
      <c r="K2" s="147" t="s">
        <v>136</v>
      </c>
      <c r="L2" s="147" t="s">
        <v>130</v>
      </c>
      <c r="M2" s="147" t="s">
        <v>131</v>
      </c>
      <c r="N2" s="147" t="s">
        <v>132</v>
      </c>
      <c r="O2" s="147" t="s">
        <v>133</v>
      </c>
      <c r="P2" s="147" t="s">
        <v>134</v>
      </c>
      <c r="Q2" s="147" t="s">
        <v>136</v>
      </c>
      <c r="R2" s="147" t="s">
        <v>130</v>
      </c>
      <c r="S2" s="147" t="s">
        <v>131</v>
      </c>
      <c r="T2" s="147" t="s">
        <v>132</v>
      </c>
      <c r="U2" s="147" t="s">
        <v>133</v>
      </c>
      <c r="V2" s="147" t="s">
        <v>134</v>
      </c>
      <c r="W2" s="147" t="s">
        <v>136</v>
      </c>
      <c r="X2" s="147" t="s">
        <v>130</v>
      </c>
      <c r="Y2" s="147" t="s">
        <v>131</v>
      </c>
      <c r="Z2" s="147" t="s">
        <v>132</v>
      </c>
      <c r="AA2" s="147" t="s">
        <v>133</v>
      </c>
      <c r="AB2" s="147" t="s">
        <v>134</v>
      </c>
      <c r="AC2" s="147" t="s">
        <v>136</v>
      </c>
      <c r="AD2" s="147" t="s">
        <v>130</v>
      </c>
      <c r="AE2" s="147" t="s">
        <v>131</v>
      </c>
      <c r="AF2" s="147" t="s">
        <v>132</v>
      </c>
      <c r="AG2" s="147" t="s">
        <v>133</v>
      </c>
      <c r="AH2" s="147" t="s">
        <v>134</v>
      </c>
      <c r="AI2" s="147" t="s">
        <v>136</v>
      </c>
      <c r="AJ2" s="147" t="s">
        <v>130</v>
      </c>
      <c r="AK2" s="147" t="s">
        <v>131</v>
      </c>
      <c r="AL2" s="147" t="s">
        <v>132</v>
      </c>
      <c r="AM2" s="147" t="s">
        <v>133</v>
      </c>
      <c r="AN2" s="147" t="s">
        <v>134</v>
      </c>
      <c r="AO2" s="147" t="s">
        <v>136</v>
      </c>
      <c r="AP2" s="147" t="s">
        <v>130</v>
      </c>
      <c r="AQ2" s="147" t="s">
        <v>131</v>
      </c>
      <c r="AR2" s="147" t="s">
        <v>132</v>
      </c>
      <c r="AS2" s="147" t="s">
        <v>133</v>
      </c>
      <c r="AT2" s="147" t="s">
        <v>134</v>
      </c>
      <c r="AU2" s="147" t="s">
        <v>136</v>
      </c>
      <c r="AV2" s="147" t="s">
        <v>130</v>
      </c>
      <c r="AW2" s="147" t="s">
        <v>131</v>
      </c>
      <c r="AX2" s="147" t="s">
        <v>132</v>
      </c>
      <c r="AY2" s="147" t="s">
        <v>133</v>
      </c>
      <c r="AZ2" s="147" t="s">
        <v>134</v>
      </c>
      <c r="BA2" s="147" t="s">
        <v>136</v>
      </c>
      <c r="BB2" s="147" t="s">
        <v>130</v>
      </c>
      <c r="BC2" s="147" t="s">
        <v>131</v>
      </c>
      <c r="BD2" s="147" t="s">
        <v>132</v>
      </c>
      <c r="BE2" s="147" t="s">
        <v>133</v>
      </c>
      <c r="BF2" s="147" t="s">
        <v>134</v>
      </c>
      <c r="BG2" s="147" t="s">
        <v>136</v>
      </c>
      <c r="BH2" s="147" t="s">
        <v>130</v>
      </c>
      <c r="BI2" s="147" t="s">
        <v>131</v>
      </c>
      <c r="BJ2" s="147" t="s">
        <v>132</v>
      </c>
      <c r="BK2" s="147" t="s">
        <v>133</v>
      </c>
      <c r="BL2" s="147" t="s">
        <v>134</v>
      </c>
      <c r="BM2" s="147" t="s">
        <v>136</v>
      </c>
    </row>
    <row r="3" spans="1:65" ht="10.5" hidden="1" customHeight="1">
      <c r="A3" s="87"/>
      <c r="E3" s="86"/>
      <c r="F3" s="158" t="s">
        <v>462</v>
      </c>
      <c r="G3" s="155" t="s">
        <v>463</v>
      </c>
      <c r="H3" s="155" t="s">
        <v>464</v>
      </c>
      <c r="I3" s="155" t="s">
        <v>465</v>
      </c>
      <c r="J3" s="155" t="s">
        <v>466</v>
      </c>
      <c r="K3" s="155" t="s">
        <v>467</v>
      </c>
      <c r="L3" s="158" t="s">
        <v>468</v>
      </c>
      <c r="M3" s="155" t="s">
        <v>469</v>
      </c>
      <c r="N3" s="155" t="s">
        <v>470</v>
      </c>
      <c r="O3" s="155" t="s">
        <v>471</v>
      </c>
      <c r="P3" s="155" t="s">
        <v>472</v>
      </c>
      <c r="Q3" s="155" t="s">
        <v>473</v>
      </c>
      <c r="R3" s="158" t="s">
        <v>474</v>
      </c>
      <c r="S3" s="155" t="s">
        <v>475</v>
      </c>
      <c r="T3" s="155" t="s">
        <v>476</v>
      </c>
      <c r="U3" s="155" t="s">
        <v>477</v>
      </c>
      <c r="V3" s="155" t="s">
        <v>478</v>
      </c>
      <c r="W3" s="155" t="s">
        <v>479</v>
      </c>
      <c r="X3" s="158" t="s">
        <v>480</v>
      </c>
      <c r="Y3" s="155" t="s">
        <v>481</v>
      </c>
      <c r="Z3" s="155" t="s">
        <v>482</v>
      </c>
      <c r="AA3" s="155" t="s">
        <v>483</v>
      </c>
      <c r="AB3" s="155" t="s">
        <v>484</v>
      </c>
      <c r="AC3" s="155" t="s">
        <v>485</v>
      </c>
      <c r="AD3" s="158" t="s">
        <v>486</v>
      </c>
      <c r="AE3" s="155" t="s">
        <v>487</v>
      </c>
      <c r="AF3" s="155" t="s">
        <v>488</v>
      </c>
      <c r="AG3" s="155" t="s">
        <v>489</v>
      </c>
      <c r="AH3" s="155" t="s">
        <v>490</v>
      </c>
      <c r="AI3" s="155" t="s">
        <v>491</v>
      </c>
      <c r="AJ3" s="158" t="s">
        <v>492</v>
      </c>
      <c r="AK3" s="155" t="s">
        <v>493</v>
      </c>
      <c r="AL3" s="155" t="s">
        <v>494</v>
      </c>
      <c r="AM3" s="155" t="s">
        <v>495</v>
      </c>
      <c r="AN3" s="155" t="s">
        <v>496</v>
      </c>
      <c r="AO3" s="155" t="s">
        <v>497</v>
      </c>
      <c r="AP3" s="158" t="s">
        <v>498</v>
      </c>
      <c r="AQ3" s="155" t="s">
        <v>499</v>
      </c>
      <c r="AR3" s="155" t="s">
        <v>500</v>
      </c>
      <c r="AS3" s="155" t="s">
        <v>501</v>
      </c>
      <c r="AT3" s="155" t="s">
        <v>502</v>
      </c>
      <c r="AU3" s="155" t="s">
        <v>503</v>
      </c>
      <c r="AV3" s="158" t="s">
        <v>504</v>
      </c>
      <c r="AW3" s="155" t="s">
        <v>505</v>
      </c>
      <c r="AX3" s="155" t="s">
        <v>506</v>
      </c>
      <c r="AY3" s="155" t="s">
        <v>507</v>
      </c>
      <c r="AZ3" s="155" t="s">
        <v>508</v>
      </c>
      <c r="BA3" s="155" t="s">
        <v>509</v>
      </c>
      <c r="BB3" s="158" t="s">
        <v>510</v>
      </c>
      <c r="BC3" s="158" t="s">
        <v>511</v>
      </c>
      <c r="BD3" s="158" t="s">
        <v>512</v>
      </c>
      <c r="BE3" s="158" t="s">
        <v>513</v>
      </c>
      <c r="BF3" s="158" t="s">
        <v>514</v>
      </c>
      <c r="BG3" s="158" t="s">
        <v>515</v>
      </c>
      <c r="BH3" s="158" t="s">
        <v>516</v>
      </c>
      <c r="BI3" s="158" t="s">
        <v>517</v>
      </c>
      <c r="BJ3" s="158" t="s">
        <v>518</v>
      </c>
      <c r="BK3" s="158" t="s">
        <v>519</v>
      </c>
      <c r="BL3" s="158" t="s">
        <v>520</v>
      </c>
      <c r="BM3" s="158" t="s">
        <v>521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522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523</v>
      </c>
    </row>
    <row r="10" spans="1:65" ht="12" customHeight="1">
      <c r="D10" s="80" t="str">
        <f>IF(ORG="","Не определено",ORG)</f>
        <v>АО "МАВ"</v>
      </c>
      <c r="BM10" s="79" t="s">
        <v>237</v>
      </c>
    </row>
    <row r="11" spans="1:65" ht="15" customHeight="1">
      <c r="D11" s="89" t="s">
        <v>238</v>
      </c>
      <c r="E11" s="69"/>
      <c r="F11" s="69"/>
      <c r="G11" s="69"/>
      <c r="H11" s="69"/>
      <c r="I11" s="69"/>
      <c r="J11" s="69"/>
      <c r="K11" s="69"/>
      <c r="L11" s="208" t="s">
        <v>239</v>
      </c>
      <c r="M11" s="211"/>
      <c r="N11" s="211"/>
      <c r="O11" s="211"/>
      <c r="P11" s="211"/>
      <c r="Q11" s="212"/>
      <c r="R11" s="69"/>
      <c r="S11" s="69"/>
      <c r="T11" s="69"/>
      <c r="U11" s="69"/>
      <c r="V11" s="69"/>
      <c r="W11" s="69"/>
      <c r="X11" s="208" t="s">
        <v>239</v>
      </c>
      <c r="Y11" s="211"/>
      <c r="Z11" s="211"/>
      <c r="AA11" s="211"/>
      <c r="AB11" s="211"/>
      <c r="AC11" s="212"/>
      <c r="AD11" s="69"/>
      <c r="AE11" s="69"/>
      <c r="AF11" s="69"/>
      <c r="AG11" s="69"/>
      <c r="AH11" s="69"/>
      <c r="AI11" s="69"/>
      <c r="AJ11" s="208" t="s">
        <v>239</v>
      </c>
      <c r="AK11" s="211"/>
      <c r="AL11" s="211"/>
      <c r="AM11" s="211"/>
      <c r="AN11" s="211"/>
      <c r="AO11" s="212"/>
      <c r="AP11" s="69"/>
      <c r="AQ11" s="69"/>
      <c r="AR11" s="69"/>
      <c r="AS11" s="69"/>
      <c r="AT11" s="69"/>
      <c r="AU11" s="69"/>
      <c r="AV11" s="208" t="s">
        <v>239</v>
      </c>
      <c r="AW11" s="211"/>
      <c r="AX11" s="211"/>
      <c r="AY11" s="211"/>
      <c r="AZ11" s="211"/>
      <c r="BA11" s="212"/>
      <c r="BB11" s="69"/>
      <c r="BC11" s="69"/>
      <c r="BD11" s="69"/>
      <c r="BE11" s="69"/>
      <c r="BF11" s="69"/>
      <c r="BG11" s="69"/>
      <c r="BH11" s="208" t="s">
        <v>239</v>
      </c>
      <c r="BI11" s="211"/>
      <c r="BJ11" s="211"/>
      <c r="BK11" s="211"/>
      <c r="BL11" s="211"/>
      <c r="BM11" s="212"/>
    </row>
    <row r="12" spans="1:65" ht="48" customHeight="1">
      <c r="C12" s="69"/>
      <c r="D12" s="203" t="s">
        <v>240</v>
      </c>
      <c r="E12" s="203" t="s">
        <v>241</v>
      </c>
      <c r="F12" s="203" t="s">
        <v>524</v>
      </c>
      <c r="G12" s="203"/>
      <c r="H12" s="203"/>
      <c r="I12" s="203"/>
      <c r="J12" s="203"/>
      <c r="K12" s="203"/>
      <c r="L12" s="203" t="s">
        <v>525</v>
      </c>
      <c r="M12" s="203"/>
      <c r="N12" s="203"/>
      <c r="O12" s="203"/>
      <c r="P12" s="203"/>
      <c r="Q12" s="203"/>
      <c r="R12" s="203" t="s">
        <v>526</v>
      </c>
      <c r="S12" s="203"/>
      <c r="T12" s="203"/>
      <c r="U12" s="203"/>
      <c r="V12" s="203"/>
      <c r="W12" s="203"/>
      <c r="X12" s="203" t="s">
        <v>527</v>
      </c>
      <c r="Y12" s="203"/>
      <c r="Z12" s="203"/>
      <c r="AA12" s="203"/>
      <c r="AB12" s="203"/>
      <c r="AC12" s="203"/>
      <c r="AD12" s="203" t="s">
        <v>528</v>
      </c>
      <c r="AE12" s="203"/>
      <c r="AF12" s="203"/>
      <c r="AG12" s="203"/>
      <c r="AH12" s="203"/>
      <c r="AI12" s="203"/>
      <c r="AJ12" s="203" t="s">
        <v>529</v>
      </c>
      <c r="AK12" s="203"/>
      <c r="AL12" s="203"/>
      <c r="AM12" s="203"/>
      <c r="AN12" s="203"/>
      <c r="AO12" s="203"/>
      <c r="AP12" s="203" t="s">
        <v>530</v>
      </c>
      <c r="AQ12" s="203"/>
      <c r="AR12" s="203"/>
      <c r="AS12" s="203"/>
      <c r="AT12" s="203"/>
      <c r="AU12" s="203"/>
      <c r="AV12" s="203" t="s">
        <v>531</v>
      </c>
      <c r="AW12" s="203"/>
      <c r="AX12" s="203"/>
      <c r="AY12" s="203"/>
      <c r="AZ12" s="203"/>
      <c r="BA12" s="203"/>
      <c r="BB12" s="203" t="s">
        <v>409</v>
      </c>
      <c r="BC12" s="203"/>
      <c r="BD12" s="203"/>
      <c r="BE12" s="203"/>
      <c r="BF12" s="203"/>
      <c r="BG12" s="203"/>
      <c r="BH12" s="203" t="s">
        <v>532</v>
      </c>
      <c r="BI12" s="203"/>
      <c r="BJ12" s="203"/>
      <c r="BK12" s="203"/>
      <c r="BL12" s="203"/>
      <c r="BM12" s="203"/>
    </row>
    <row r="13" spans="1:65" ht="12" customHeight="1">
      <c r="C13" s="69"/>
      <c r="D13" s="203"/>
      <c r="E13" s="203"/>
      <c r="F13" s="203" t="s">
        <v>254</v>
      </c>
      <c r="G13" s="203" t="s">
        <v>255</v>
      </c>
      <c r="H13" s="203"/>
      <c r="I13" s="203"/>
      <c r="J13" s="203"/>
      <c r="K13" s="203"/>
      <c r="L13" s="203" t="s">
        <v>254</v>
      </c>
      <c r="M13" s="203" t="s">
        <v>255</v>
      </c>
      <c r="N13" s="203"/>
      <c r="O13" s="203"/>
      <c r="P13" s="203"/>
      <c r="Q13" s="203"/>
      <c r="R13" s="203" t="s">
        <v>254</v>
      </c>
      <c r="S13" s="203" t="s">
        <v>255</v>
      </c>
      <c r="T13" s="203"/>
      <c r="U13" s="203"/>
      <c r="V13" s="203"/>
      <c r="W13" s="203"/>
      <c r="X13" s="203" t="s">
        <v>254</v>
      </c>
      <c r="Y13" s="203" t="s">
        <v>255</v>
      </c>
      <c r="Z13" s="203"/>
      <c r="AA13" s="203"/>
      <c r="AB13" s="203"/>
      <c r="AC13" s="203"/>
      <c r="AD13" s="203" t="s">
        <v>254</v>
      </c>
      <c r="AE13" s="203" t="s">
        <v>255</v>
      </c>
      <c r="AF13" s="203"/>
      <c r="AG13" s="203"/>
      <c r="AH13" s="203"/>
      <c r="AI13" s="203"/>
      <c r="AJ13" s="203" t="s">
        <v>254</v>
      </c>
      <c r="AK13" s="203" t="s">
        <v>255</v>
      </c>
      <c r="AL13" s="203"/>
      <c r="AM13" s="203"/>
      <c r="AN13" s="203"/>
      <c r="AO13" s="203"/>
      <c r="AP13" s="203" t="s">
        <v>254</v>
      </c>
      <c r="AQ13" s="203" t="s">
        <v>255</v>
      </c>
      <c r="AR13" s="203"/>
      <c r="AS13" s="203"/>
      <c r="AT13" s="203"/>
      <c r="AU13" s="203"/>
      <c r="AV13" s="203" t="s">
        <v>254</v>
      </c>
      <c r="AW13" s="203" t="s">
        <v>255</v>
      </c>
      <c r="AX13" s="203"/>
      <c r="AY13" s="203"/>
      <c r="AZ13" s="203"/>
      <c r="BA13" s="203"/>
      <c r="BB13" s="209" t="s">
        <v>254</v>
      </c>
      <c r="BC13" s="208" t="s">
        <v>255</v>
      </c>
      <c r="BD13" s="211"/>
      <c r="BE13" s="211"/>
      <c r="BF13" s="211"/>
      <c r="BG13" s="212"/>
      <c r="BH13" s="209" t="s">
        <v>254</v>
      </c>
      <c r="BI13" s="208" t="s">
        <v>255</v>
      </c>
      <c r="BJ13" s="211"/>
      <c r="BK13" s="211"/>
      <c r="BL13" s="211"/>
      <c r="BM13" s="212"/>
    </row>
    <row r="14" spans="1:65" ht="12" customHeight="1">
      <c r="C14" s="69"/>
      <c r="D14" s="203"/>
      <c r="E14" s="203"/>
      <c r="F14" s="203"/>
      <c r="G14" s="76" t="s">
        <v>256</v>
      </c>
      <c r="H14" s="76" t="s">
        <v>257</v>
      </c>
      <c r="I14" s="76" t="s">
        <v>258</v>
      </c>
      <c r="J14" s="76" t="s">
        <v>259</v>
      </c>
      <c r="K14" s="76" t="s">
        <v>261</v>
      </c>
      <c r="L14" s="203"/>
      <c r="M14" s="76" t="s">
        <v>256</v>
      </c>
      <c r="N14" s="76" t="s">
        <v>257</v>
      </c>
      <c r="O14" s="76" t="s">
        <v>258</v>
      </c>
      <c r="P14" s="76" t="s">
        <v>259</v>
      </c>
      <c r="Q14" s="76" t="s">
        <v>261</v>
      </c>
      <c r="R14" s="203"/>
      <c r="S14" s="76" t="s">
        <v>256</v>
      </c>
      <c r="T14" s="76" t="s">
        <v>257</v>
      </c>
      <c r="U14" s="76" t="s">
        <v>258</v>
      </c>
      <c r="V14" s="76" t="s">
        <v>259</v>
      </c>
      <c r="W14" s="76" t="s">
        <v>261</v>
      </c>
      <c r="X14" s="203"/>
      <c r="Y14" s="76" t="s">
        <v>256</v>
      </c>
      <c r="Z14" s="76" t="s">
        <v>257</v>
      </c>
      <c r="AA14" s="76" t="s">
        <v>258</v>
      </c>
      <c r="AB14" s="76" t="s">
        <v>259</v>
      </c>
      <c r="AC14" s="76" t="s">
        <v>261</v>
      </c>
      <c r="AD14" s="203"/>
      <c r="AE14" s="76" t="s">
        <v>256</v>
      </c>
      <c r="AF14" s="76" t="s">
        <v>257</v>
      </c>
      <c r="AG14" s="76" t="s">
        <v>258</v>
      </c>
      <c r="AH14" s="76" t="s">
        <v>259</v>
      </c>
      <c r="AI14" s="76" t="s">
        <v>261</v>
      </c>
      <c r="AJ14" s="203"/>
      <c r="AK14" s="76" t="s">
        <v>256</v>
      </c>
      <c r="AL14" s="76" t="s">
        <v>257</v>
      </c>
      <c r="AM14" s="76" t="s">
        <v>258</v>
      </c>
      <c r="AN14" s="76" t="s">
        <v>259</v>
      </c>
      <c r="AO14" s="76" t="s">
        <v>261</v>
      </c>
      <c r="AP14" s="203"/>
      <c r="AQ14" s="76" t="s">
        <v>256</v>
      </c>
      <c r="AR14" s="76" t="s">
        <v>257</v>
      </c>
      <c r="AS14" s="76" t="s">
        <v>258</v>
      </c>
      <c r="AT14" s="76" t="s">
        <v>259</v>
      </c>
      <c r="AU14" s="76" t="s">
        <v>261</v>
      </c>
      <c r="AV14" s="203"/>
      <c r="AW14" s="76" t="s">
        <v>256</v>
      </c>
      <c r="AX14" s="76" t="s">
        <v>257</v>
      </c>
      <c r="AY14" s="76" t="s">
        <v>258</v>
      </c>
      <c r="AZ14" s="76" t="s">
        <v>259</v>
      </c>
      <c r="BA14" s="76" t="s">
        <v>261</v>
      </c>
      <c r="BB14" s="210"/>
      <c r="BC14" s="76" t="s">
        <v>256</v>
      </c>
      <c r="BD14" s="76" t="s">
        <v>257</v>
      </c>
      <c r="BE14" s="76" t="s">
        <v>258</v>
      </c>
      <c r="BF14" s="76" t="s">
        <v>259</v>
      </c>
      <c r="BG14" s="76" t="s">
        <v>261</v>
      </c>
      <c r="BH14" s="210"/>
      <c r="BI14" s="76" t="s">
        <v>256</v>
      </c>
      <c r="BJ14" s="76" t="s">
        <v>257</v>
      </c>
      <c r="BK14" s="76" t="s">
        <v>258</v>
      </c>
      <c r="BL14" s="76" t="s">
        <v>259</v>
      </c>
      <c r="BM14" s="76" t="s">
        <v>261</v>
      </c>
    </row>
    <row r="15" spans="1:65" ht="12" hidden="1" customHeight="1">
      <c r="C15" s="69"/>
      <c r="D15" s="203"/>
      <c r="E15" s="203"/>
      <c r="F15" s="88"/>
      <c r="G15" s="100"/>
      <c r="H15" s="100"/>
      <c r="I15" s="100"/>
      <c r="J15" s="100"/>
      <c r="K15" s="100"/>
      <c r="L15" s="88"/>
      <c r="M15" s="100"/>
      <c r="N15" s="100"/>
      <c r="O15" s="100"/>
      <c r="P15" s="100"/>
      <c r="Q15" s="100"/>
      <c r="R15" s="88"/>
      <c r="S15" s="100"/>
      <c r="T15" s="100"/>
      <c r="U15" s="100"/>
      <c r="V15" s="100"/>
      <c r="W15" s="100"/>
      <c r="X15" s="88"/>
      <c r="Y15" s="100"/>
      <c r="Z15" s="100"/>
      <c r="AA15" s="100"/>
      <c r="AB15" s="100"/>
      <c r="AC15" s="100"/>
      <c r="AD15" s="88"/>
      <c r="AE15" s="100"/>
      <c r="AF15" s="100"/>
      <c r="AG15" s="100"/>
      <c r="AH15" s="100"/>
      <c r="AI15" s="100"/>
      <c r="AJ15" s="88"/>
      <c r="AK15" s="100"/>
      <c r="AL15" s="100"/>
      <c r="AM15" s="100"/>
      <c r="AN15" s="100"/>
      <c r="AO15" s="100"/>
      <c r="AP15" s="88"/>
      <c r="AQ15" s="100"/>
      <c r="AR15" s="100"/>
      <c r="AS15" s="100"/>
      <c r="AT15" s="100"/>
      <c r="AU15" s="100"/>
      <c r="AV15" s="88"/>
      <c r="AW15" s="100"/>
      <c r="AX15" s="100"/>
      <c r="AY15" s="100"/>
      <c r="AZ15" s="100"/>
      <c r="BA15" s="100"/>
      <c r="BB15" s="88"/>
      <c r="BC15" s="100"/>
      <c r="BD15" s="100"/>
      <c r="BE15" s="100"/>
      <c r="BF15" s="100"/>
      <c r="BG15" s="100"/>
      <c r="BH15" s="88"/>
      <c r="BI15" s="100"/>
      <c r="BJ15" s="100"/>
      <c r="BK15" s="100"/>
      <c r="BL15" s="100"/>
      <c r="BM15" s="100"/>
    </row>
    <row r="16" spans="1:65" ht="12" customHeight="1">
      <c r="C16" s="69"/>
      <c r="D16" s="203"/>
      <c r="E16" s="203"/>
      <c r="F16" s="76" t="s">
        <v>262</v>
      </c>
      <c r="G16" s="76" t="s">
        <v>262</v>
      </c>
      <c r="H16" s="76" t="s">
        <v>262</v>
      </c>
      <c r="I16" s="76" t="s">
        <v>262</v>
      </c>
      <c r="J16" s="76" t="s">
        <v>262</v>
      </c>
      <c r="K16" s="76" t="s">
        <v>262</v>
      </c>
      <c r="L16" s="76" t="s">
        <v>263</v>
      </c>
      <c r="M16" s="76" t="s">
        <v>263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262</v>
      </c>
      <c r="S16" s="76" t="s">
        <v>262</v>
      </c>
      <c r="T16" s="76" t="s">
        <v>262</v>
      </c>
      <c r="U16" s="76" t="s">
        <v>262</v>
      </c>
      <c r="V16" s="76" t="s">
        <v>262</v>
      </c>
      <c r="W16" s="76" t="s">
        <v>262</v>
      </c>
      <c r="X16" s="76" t="s">
        <v>263</v>
      </c>
      <c r="Y16" s="76" t="s">
        <v>263</v>
      </c>
      <c r="Z16" s="76" t="s">
        <v>263</v>
      </c>
      <c r="AA16" s="76" t="s">
        <v>263</v>
      </c>
      <c r="AB16" s="76" t="s">
        <v>263</v>
      </c>
      <c r="AC16" s="76" t="s">
        <v>263</v>
      </c>
      <c r="AD16" s="76" t="s">
        <v>262</v>
      </c>
      <c r="AE16" s="76" t="s">
        <v>262</v>
      </c>
      <c r="AF16" s="76" t="s">
        <v>262</v>
      </c>
      <c r="AG16" s="76" t="s">
        <v>262</v>
      </c>
      <c r="AH16" s="76" t="s">
        <v>262</v>
      </c>
      <c r="AI16" s="76" t="s">
        <v>262</v>
      </c>
      <c r="AJ16" s="76" t="s">
        <v>263</v>
      </c>
      <c r="AK16" s="76" t="s">
        <v>263</v>
      </c>
      <c r="AL16" s="76" t="s">
        <v>263</v>
      </c>
      <c r="AM16" s="76" t="s">
        <v>263</v>
      </c>
      <c r="AN16" s="76" t="s">
        <v>263</v>
      </c>
      <c r="AO16" s="76" t="s">
        <v>263</v>
      </c>
      <c r="AP16" s="76" t="s">
        <v>264</v>
      </c>
      <c r="AQ16" s="76" t="s">
        <v>264</v>
      </c>
      <c r="AR16" s="76" t="s">
        <v>264</v>
      </c>
      <c r="AS16" s="76" t="s">
        <v>264</v>
      </c>
      <c r="AT16" s="76" t="s">
        <v>264</v>
      </c>
      <c r="AU16" s="76" t="s">
        <v>264</v>
      </c>
      <c r="AV16" s="76" t="s">
        <v>263</v>
      </c>
      <c r="AW16" s="76" t="s">
        <v>263</v>
      </c>
      <c r="AX16" s="76" t="s">
        <v>263</v>
      </c>
      <c r="AY16" s="76" t="s">
        <v>263</v>
      </c>
      <c r="AZ16" s="76" t="s">
        <v>263</v>
      </c>
      <c r="BA16" s="76" t="s">
        <v>263</v>
      </c>
      <c r="BB16" s="76" t="s">
        <v>262</v>
      </c>
      <c r="BC16" s="76" t="s">
        <v>262</v>
      </c>
      <c r="BD16" s="76" t="s">
        <v>262</v>
      </c>
      <c r="BE16" s="76" t="s">
        <v>262</v>
      </c>
      <c r="BF16" s="76" t="s">
        <v>262</v>
      </c>
      <c r="BG16" s="76" t="s">
        <v>262</v>
      </c>
      <c r="BH16" s="76" t="s">
        <v>263</v>
      </c>
      <c r="BI16" s="76" t="s">
        <v>263</v>
      </c>
      <c r="BJ16" s="76" t="s">
        <v>263</v>
      </c>
      <c r="BK16" s="76" t="s">
        <v>263</v>
      </c>
      <c r="BL16" s="76" t="s">
        <v>263</v>
      </c>
      <c r="BM16" s="76" t="s">
        <v>263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69" customFormat="1" ht="45" customHeight="1">
      <c r="D18" s="62" t="s">
        <v>533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69" customFormat="1" ht="45" customHeight="1">
      <c r="C19" s="63"/>
      <c r="D19" s="104" t="s">
        <v>269</v>
      </c>
      <c r="E19" s="76" t="s">
        <v>423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271</v>
      </c>
      <c r="E20" s="67" t="s">
        <v>534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273</v>
      </c>
      <c r="E21" s="67" t="s">
        <v>535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275</v>
      </c>
      <c r="E22" s="67" t="s">
        <v>536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277</v>
      </c>
      <c r="E23" s="67" t="s">
        <v>537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279</v>
      </c>
      <c r="E24" s="67" t="s">
        <v>538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281</v>
      </c>
      <c r="E25" s="67" t="s">
        <v>539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283</v>
      </c>
      <c r="E26" s="67" t="s">
        <v>540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285</v>
      </c>
      <c r="E27" s="67" t="s">
        <v>541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287</v>
      </c>
      <c r="E28" s="67" t="s">
        <v>542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289</v>
      </c>
      <c r="E29" s="67" t="s">
        <v>425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291</v>
      </c>
      <c r="E30" s="67" t="s">
        <v>543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293</v>
      </c>
      <c r="E31" s="67" t="s">
        <v>544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295</v>
      </c>
      <c r="E32" s="67" t="s">
        <v>545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297</v>
      </c>
      <c r="E33" s="67" t="s">
        <v>546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299</v>
      </c>
      <c r="E34" s="67" t="s">
        <v>547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301</v>
      </c>
      <c r="E35" s="67" t="s">
        <v>548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69" customFormat="1" ht="45" customHeight="1">
      <c r="C39" s="63"/>
      <c r="D39" s="62" t="s">
        <v>549</v>
      </c>
      <c r="E39" s="61" t="s">
        <v>323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0" hidden="1" customWidth="1"/>
    <col min="3" max="3" width="2.7109375" style="170" customWidth="1"/>
    <col min="4" max="4" width="70.7109375" style="170" customWidth="1"/>
    <col min="5" max="5" width="6.7109375" style="170" customWidth="1"/>
    <col min="6" max="13" width="21.7109375" style="170" customWidth="1"/>
  </cols>
  <sheetData>
    <row r="1" spans="1:13" ht="10.5" hidden="1" customHeight="1"/>
    <row r="2" spans="1:13" ht="10.5" hidden="1" customHeight="1"/>
    <row r="3" spans="1:13" ht="10.5" hidden="1" customHeight="1">
      <c r="F3" s="154" t="s">
        <v>550</v>
      </c>
      <c r="G3" s="154" t="s">
        <v>551</v>
      </c>
      <c r="H3" s="154" t="s">
        <v>552</v>
      </c>
      <c r="I3" s="154" t="s">
        <v>553</v>
      </c>
      <c r="J3" s="154" t="s">
        <v>554</v>
      </c>
      <c r="K3" s="154" t="s">
        <v>555</v>
      </c>
      <c r="L3" s="157" t="s">
        <v>556</v>
      </c>
      <c r="M3" s="157" t="s">
        <v>557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522</v>
      </c>
    </row>
    <row r="9" spans="1:13" ht="12" customHeight="1">
      <c r="D9" s="90" t="s">
        <v>558</v>
      </c>
    </row>
    <row r="10" spans="1:13" ht="12" customHeight="1">
      <c r="D10" s="80" t="str">
        <f>IF(ORG="","Не определено",ORG)</f>
        <v>АО "МАВ"</v>
      </c>
      <c r="M10" s="106" t="s">
        <v>237</v>
      </c>
    </row>
    <row r="11" spans="1:13" ht="15" customHeight="1">
      <c r="D11" s="89" t="s">
        <v>238</v>
      </c>
      <c r="E11" s="69"/>
      <c r="F11" s="69"/>
      <c r="G11" s="102" t="s">
        <v>239</v>
      </c>
      <c r="H11" s="69"/>
      <c r="I11" s="102" t="s">
        <v>239</v>
      </c>
      <c r="J11" s="69"/>
      <c r="K11" s="102" t="s">
        <v>239</v>
      </c>
      <c r="L11" s="69"/>
      <c r="M11" s="102" t="s">
        <v>239</v>
      </c>
    </row>
    <row r="12" spans="1:13" ht="35.25" customHeight="1">
      <c r="C12" s="69"/>
      <c r="D12" s="203" t="s">
        <v>240</v>
      </c>
      <c r="E12" s="203" t="s">
        <v>241</v>
      </c>
      <c r="F12" s="203" t="s">
        <v>524</v>
      </c>
      <c r="G12" s="203" t="s">
        <v>525</v>
      </c>
      <c r="H12" s="203" t="s">
        <v>526</v>
      </c>
      <c r="I12" s="203" t="s">
        <v>527</v>
      </c>
      <c r="J12" s="203" t="s">
        <v>528</v>
      </c>
      <c r="K12" s="203" t="s">
        <v>529</v>
      </c>
      <c r="L12" s="203" t="s">
        <v>409</v>
      </c>
      <c r="M12" s="203" t="s">
        <v>532</v>
      </c>
    </row>
    <row r="13" spans="1:13" ht="12" customHeight="1">
      <c r="C13" s="69"/>
      <c r="D13" s="203"/>
      <c r="E13" s="203"/>
      <c r="F13" s="203"/>
      <c r="G13" s="203"/>
      <c r="H13" s="203"/>
      <c r="I13" s="203"/>
      <c r="J13" s="203"/>
      <c r="K13" s="203"/>
      <c r="L13" s="203"/>
      <c r="M13" s="203"/>
    </row>
    <row r="14" spans="1:13" ht="12" customHeight="1">
      <c r="C14" s="69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3" ht="12" customHeight="1">
      <c r="C15" s="69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3" ht="12" customHeight="1">
      <c r="C16" s="69"/>
      <c r="D16" s="203"/>
      <c r="E16" s="203"/>
      <c r="F16" s="76" t="s">
        <v>262</v>
      </c>
      <c r="G16" s="76" t="s">
        <v>263</v>
      </c>
      <c r="H16" s="76" t="s">
        <v>262</v>
      </c>
      <c r="I16" s="76" t="s">
        <v>263</v>
      </c>
      <c r="J16" s="76" t="s">
        <v>262</v>
      </c>
      <c r="K16" s="76" t="s">
        <v>263</v>
      </c>
      <c r="L16" s="76" t="s">
        <v>262</v>
      </c>
      <c r="M16" s="76" t="s">
        <v>263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69" customFormat="1" ht="45" customHeight="1">
      <c r="D18" s="62" t="s">
        <v>533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169" customFormat="1" ht="45" customHeight="1">
      <c r="C19" s="63"/>
      <c r="D19" s="104" t="s">
        <v>269</v>
      </c>
      <c r="E19" s="76" t="s">
        <v>423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271</v>
      </c>
      <c r="E20" s="67" t="s">
        <v>534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273</v>
      </c>
      <c r="E21" s="67" t="s">
        <v>535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275</v>
      </c>
      <c r="E22" s="67" t="s">
        <v>536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277</v>
      </c>
      <c r="E23" s="67" t="s">
        <v>537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279</v>
      </c>
      <c r="E24" s="67" t="s">
        <v>538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281</v>
      </c>
      <c r="E25" s="67" t="s">
        <v>539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283</v>
      </c>
      <c r="E26" s="67" t="s">
        <v>540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285</v>
      </c>
      <c r="E27" s="67" t="s">
        <v>541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287</v>
      </c>
      <c r="E28" s="67" t="s">
        <v>542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289</v>
      </c>
      <c r="E29" s="67" t="s">
        <v>425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291</v>
      </c>
      <c r="E30" s="67" t="s">
        <v>543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293</v>
      </c>
      <c r="E31" s="67" t="s">
        <v>544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295</v>
      </c>
      <c r="E32" s="67" t="s">
        <v>545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297</v>
      </c>
      <c r="E33" s="67" t="s">
        <v>546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299</v>
      </c>
      <c r="E34" s="67" t="s">
        <v>547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301</v>
      </c>
      <c r="E35" s="67" t="s">
        <v>548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380</v>
      </c>
      <c r="E36" s="61" t="s">
        <v>342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5" t="s">
        <v>381</v>
      </c>
      <c r="E37" s="76" t="s">
        <v>343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5" t="s">
        <v>383</v>
      </c>
      <c r="E38" s="76" t="s">
        <v>353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549</v>
      </c>
      <c r="E39" s="61" t="s">
        <v>559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H37" sqref="H37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0" width="19.7109375" style="172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560</v>
      </c>
      <c r="G3" s="156" t="s">
        <v>561</v>
      </c>
      <c r="H3" s="156" t="s">
        <v>562</v>
      </c>
      <c r="I3" s="156" t="s">
        <v>563</v>
      </c>
      <c r="J3" s="156" t="s">
        <v>557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564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237</v>
      </c>
    </row>
    <row r="11" spans="1:10" ht="6" customHeight="1">
      <c r="D11" s="89"/>
      <c r="E11" s="110"/>
      <c r="F11" s="110"/>
      <c r="G11" s="110"/>
      <c r="H11" s="113"/>
      <c r="I11" s="113"/>
    </row>
    <row r="12" spans="1:10" ht="12" customHeight="1">
      <c r="C12" s="110"/>
      <c r="D12" s="213" t="s">
        <v>565</v>
      </c>
      <c r="E12" s="213" t="s">
        <v>241</v>
      </c>
      <c r="F12" s="213" t="s">
        <v>409</v>
      </c>
      <c r="G12" s="213" t="s">
        <v>410</v>
      </c>
      <c r="H12" s="213" t="s">
        <v>566</v>
      </c>
      <c r="I12" s="213" t="s">
        <v>251</v>
      </c>
      <c r="J12" s="213" t="s">
        <v>567</v>
      </c>
    </row>
    <row r="13" spans="1:10" ht="12" customHeight="1">
      <c r="C13" s="110"/>
      <c r="D13" s="213"/>
      <c r="E13" s="213"/>
      <c r="F13" s="213"/>
      <c r="G13" s="213"/>
      <c r="H13" s="213"/>
      <c r="I13" s="213"/>
      <c r="J13" s="213"/>
    </row>
    <row r="14" spans="1:10" ht="12" customHeight="1">
      <c r="C14" s="110"/>
      <c r="D14" s="213"/>
      <c r="E14" s="213"/>
      <c r="F14" s="213"/>
      <c r="G14" s="213"/>
      <c r="H14" s="213"/>
      <c r="I14" s="213"/>
      <c r="J14" s="213"/>
    </row>
    <row r="15" spans="1:10" ht="12" customHeight="1">
      <c r="C15" s="110"/>
      <c r="D15" s="213"/>
      <c r="E15" s="213"/>
      <c r="F15" s="213"/>
      <c r="G15" s="213"/>
      <c r="H15" s="213"/>
      <c r="I15" s="213"/>
      <c r="J15" s="213"/>
    </row>
    <row r="16" spans="1:10" ht="12" customHeight="1">
      <c r="C16" s="110"/>
      <c r="D16" s="213"/>
      <c r="E16" s="213"/>
      <c r="F16" s="112" t="s">
        <v>262</v>
      </c>
      <c r="G16" s="112" t="s">
        <v>263</v>
      </c>
      <c r="H16" s="112" t="s">
        <v>264</v>
      </c>
      <c r="I16" s="112" t="s">
        <v>263</v>
      </c>
      <c r="J16" s="112" t="s">
        <v>263</v>
      </c>
    </row>
    <row r="17" spans="3:10" ht="12" customHeight="1">
      <c r="D17" s="111">
        <v>1</v>
      </c>
      <c r="E17" s="111">
        <v>2</v>
      </c>
      <c r="F17" s="111">
        <v>3</v>
      </c>
      <c r="G17" s="111">
        <v>4</v>
      </c>
      <c r="H17" s="111">
        <v>5</v>
      </c>
      <c r="I17" s="111">
        <v>6</v>
      </c>
      <c r="J17" s="111">
        <v>7</v>
      </c>
    </row>
    <row r="18" spans="3:10" ht="15" customHeight="1">
      <c r="C18" s="110"/>
      <c r="D18" s="99" t="s">
        <v>568</v>
      </c>
      <c r="E18" s="72" t="s">
        <v>266</v>
      </c>
      <c r="F18" s="107">
        <f>SUM(F19:F22,F25:F26,F28,F32:F36)</f>
        <v>824.46804999999995</v>
      </c>
      <c r="G18" s="107">
        <f>SUM(G19:G20,G25:G26,G28,G32:G36)</f>
        <v>6245.17598</v>
      </c>
      <c r="H18" s="107">
        <f>SUM(H20:H24,H27:H36)</f>
        <v>0</v>
      </c>
      <c r="I18" s="107">
        <f>SUM(I20,I23:I24,I27:I36)</f>
        <v>0</v>
      </c>
      <c r="J18" s="107">
        <f>SUM(G18,I18,J21:J22)</f>
        <v>6245.17598</v>
      </c>
    </row>
    <row r="19" spans="3:10" ht="15" customHeight="1">
      <c r="C19" s="110"/>
      <c r="D19" s="96" t="s">
        <v>569</v>
      </c>
      <c r="E19" s="93" t="s">
        <v>570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571</v>
      </c>
      <c r="E20" s="93" t="s">
        <v>572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573</v>
      </c>
      <c r="E21" s="93" t="s">
        <v>574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575</v>
      </c>
      <c r="E22" s="93" t="s">
        <v>576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577</v>
      </c>
      <c r="E23" s="93" t="s">
        <v>578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579</v>
      </c>
      <c r="E24" s="93" t="s">
        <v>580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581</v>
      </c>
      <c r="E25" s="93" t="s">
        <v>582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583</v>
      </c>
      <c r="E26" s="93" t="s">
        <v>584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585</v>
      </c>
      <c r="E27" s="93" t="s">
        <v>586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587</v>
      </c>
      <c r="E28" s="93" t="s">
        <v>423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588</v>
      </c>
      <c r="E29" s="93" t="s">
        <v>534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589</v>
      </c>
      <c r="E30" s="93" t="s">
        <v>535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590</v>
      </c>
      <c r="E31" s="93" t="s">
        <v>536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591</v>
      </c>
      <c r="E32" s="93" t="s">
        <v>537</v>
      </c>
      <c r="F32" s="108">
        <v>824.46804999999995</v>
      </c>
      <c r="G32" s="108">
        <v>6245.17598</v>
      </c>
      <c r="H32" s="108"/>
      <c r="I32" s="108"/>
      <c r="J32" s="107">
        <f>SUM(G32,I32)</f>
        <v>6245.17598</v>
      </c>
    </row>
    <row r="33" spans="3:10" ht="15" customHeight="1">
      <c r="C33" s="110"/>
      <c r="D33" s="96" t="s">
        <v>592</v>
      </c>
      <c r="E33" s="93" t="s">
        <v>593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594</v>
      </c>
      <c r="E34" s="93" t="s">
        <v>595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596</v>
      </c>
      <c r="E35" s="93" t="s">
        <v>597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598</v>
      </c>
      <c r="E36" s="93" t="s">
        <v>599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600</v>
      </c>
      <c r="E37" s="72" t="s">
        <v>268</v>
      </c>
      <c r="F37" s="108">
        <v>285.565</v>
      </c>
      <c r="G37" s="109"/>
      <c r="H37" s="108"/>
      <c r="I37" s="109"/>
      <c r="J37" s="109"/>
    </row>
    <row r="38" spans="3:10" ht="15" customHeight="1">
      <c r="C38" s="110"/>
      <c r="D38" s="99" t="s">
        <v>601</v>
      </c>
      <c r="E38" s="72" t="s">
        <v>304</v>
      </c>
      <c r="F38" s="109"/>
      <c r="G38" s="109"/>
      <c r="H38" s="108"/>
      <c r="I38" s="108"/>
      <c r="J38" s="107">
        <f>I38</f>
        <v>0</v>
      </c>
    </row>
    <row r="39" spans="3:10" ht="15" customHeight="1">
      <c r="C39" s="110"/>
      <c r="D39" s="99" t="s">
        <v>602</v>
      </c>
      <c r="E39" s="72" t="s">
        <v>323</v>
      </c>
      <c r="F39" s="109"/>
      <c r="G39" s="109"/>
      <c r="H39" s="108"/>
      <c r="I39" s="108"/>
      <c r="J39" s="107">
        <f>I39</f>
        <v>0</v>
      </c>
    </row>
    <row r="40" spans="3:10" ht="15" customHeight="1">
      <c r="C40" s="110"/>
      <c r="D40" s="99" t="s">
        <v>603</v>
      </c>
      <c r="E40" s="72" t="s">
        <v>342</v>
      </c>
      <c r="F40" s="109"/>
      <c r="G40" s="109"/>
      <c r="H40" s="108"/>
      <c r="I40" s="109"/>
      <c r="J40" s="109"/>
    </row>
    <row r="41" spans="3:10" ht="15" customHeight="1">
      <c r="C41" s="110"/>
      <c r="D41" s="99" t="s">
        <v>604</v>
      </c>
      <c r="E41" s="72" t="s">
        <v>559</v>
      </c>
      <c r="F41" s="109"/>
      <c r="G41" s="109"/>
      <c r="H41" s="108"/>
      <c r="I41" s="108"/>
      <c r="J41" s="107">
        <f>I41</f>
        <v>0</v>
      </c>
    </row>
    <row r="42" spans="3:10" ht="72" customHeight="1">
      <c r="C42" s="110"/>
      <c r="D42" s="99" t="s">
        <v>605</v>
      </c>
      <c r="E42" s="72" t="s">
        <v>361</v>
      </c>
      <c r="F42" s="109"/>
      <c r="G42" s="109"/>
      <c r="H42" s="108"/>
      <c r="I42" s="108"/>
      <c r="J42" s="107">
        <f>I42</f>
        <v>0</v>
      </c>
    </row>
    <row r="43" spans="3:10" ht="48" customHeight="1">
      <c r="C43" s="110"/>
      <c r="D43" s="99" t="s">
        <v>606</v>
      </c>
      <c r="E43" s="72" t="s">
        <v>607</v>
      </c>
      <c r="F43" s="109"/>
      <c r="G43" s="109"/>
      <c r="H43" s="108"/>
      <c r="I43" s="108"/>
      <c r="J43" s="107">
        <f>I43</f>
        <v>0</v>
      </c>
    </row>
    <row r="44" spans="3:10" ht="48" customHeight="1">
      <c r="C44" s="110"/>
      <c r="D44" s="99" t="s">
        <v>608</v>
      </c>
      <c r="E44" s="72" t="s">
        <v>609</v>
      </c>
      <c r="F44" s="109"/>
      <c r="G44" s="109"/>
      <c r="H44" s="108"/>
      <c r="I44" s="108"/>
      <c r="J44" s="107">
        <f>I44</f>
        <v>0</v>
      </c>
    </row>
    <row r="45" spans="3:10" ht="78" customHeight="1">
      <c r="C45" s="110"/>
      <c r="D45" s="99" t="s">
        <v>610</v>
      </c>
      <c r="E45" s="72" t="s">
        <v>611</v>
      </c>
      <c r="F45" s="109"/>
      <c r="G45" s="109"/>
      <c r="H45" s="108"/>
      <c r="I45" s="108"/>
      <c r="J45" s="107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H34" sqref="H34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0" width="19.7109375" style="172" customWidth="1"/>
  </cols>
  <sheetData>
    <row r="1" spans="1:10" ht="10.5" hidden="1" customHeight="1"/>
    <row r="2" spans="1:10" ht="10.5" hidden="1" customHeight="1"/>
    <row r="3" spans="1:10" ht="10.5" hidden="1" customHeight="1">
      <c r="F3" s="156" t="s">
        <v>560</v>
      </c>
      <c r="G3" s="156" t="s">
        <v>561</v>
      </c>
      <c r="H3" s="156" t="s">
        <v>562</v>
      </c>
      <c r="I3" s="156" t="s">
        <v>563</v>
      </c>
      <c r="J3" s="156" t="s">
        <v>557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612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613</v>
      </c>
    </row>
    <row r="11" spans="1:10" ht="6" customHeight="1">
      <c r="D11" s="78"/>
      <c r="E11" s="110"/>
      <c r="F11" s="110"/>
      <c r="G11" s="110"/>
      <c r="H11" s="113"/>
      <c r="I11" s="113"/>
    </row>
    <row r="12" spans="1:10" ht="12" customHeight="1">
      <c r="C12" s="110"/>
      <c r="D12" s="214" t="s">
        <v>565</v>
      </c>
      <c r="E12" s="214" t="s">
        <v>241</v>
      </c>
      <c r="F12" s="214" t="s">
        <v>409</v>
      </c>
      <c r="G12" s="214" t="s">
        <v>410</v>
      </c>
      <c r="H12" s="214" t="s">
        <v>566</v>
      </c>
      <c r="I12" s="214" t="s">
        <v>251</v>
      </c>
      <c r="J12" s="214" t="s">
        <v>567</v>
      </c>
    </row>
    <row r="13" spans="1:10" ht="12" customHeight="1">
      <c r="C13" s="110"/>
      <c r="D13" s="215"/>
      <c r="E13" s="215"/>
      <c r="F13" s="215"/>
      <c r="G13" s="215"/>
      <c r="H13" s="215"/>
      <c r="I13" s="215"/>
      <c r="J13" s="215"/>
    </row>
    <row r="14" spans="1:10" ht="12" customHeight="1">
      <c r="C14" s="110"/>
      <c r="D14" s="215"/>
      <c r="E14" s="215"/>
      <c r="F14" s="215"/>
      <c r="G14" s="215"/>
      <c r="H14" s="215"/>
      <c r="I14" s="215"/>
      <c r="J14" s="215"/>
    </row>
    <row r="15" spans="1:10" ht="12" customHeight="1">
      <c r="C15" s="110"/>
      <c r="D15" s="215"/>
      <c r="E15" s="215"/>
      <c r="F15" s="216"/>
      <c r="G15" s="216"/>
      <c r="H15" s="216"/>
      <c r="I15" s="216"/>
      <c r="J15" s="216"/>
    </row>
    <row r="16" spans="1:10" ht="12" customHeight="1">
      <c r="C16" s="110"/>
      <c r="D16" s="216"/>
      <c r="E16" s="216"/>
      <c r="F16" s="112" t="s">
        <v>262</v>
      </c>
      <c r="G16" s="112" t="s">
        <v>263</v>
      </c>
      <c r="H16" s="112" t="s">
        <v>264</v>
      </c>
      <c r="I16" s="112" t="s">
        <v>263</v>
      </c>
      <c r="J16" s="112" t="s">
        <v>263</v>
      </c>
    </row>
    <row r="17" spans="3:10" ht="12" customHeight="1">
      <c r="D17" s="118">
        <v>1</v>
      </c>
      <c r="E17" s="118">
        <v>2</v>
      </c>
      <c r="F17" s="118">
        <v>3</v>
      </c>
      <c r="G17" s="118">
        <v>4</v>
      </c>
      <c r="H17" s="118">
        <v>5</v>
      </c>
      <c r="I17" s="118">
        <v>6</v>
      </c>
      <c r="J17" s="118">
        <v>7</v>
      </c>
    </row>
    <row r="18" spans="3:10" ht="15" customHeight="1">
      <c r="C18" s="110"/>
      <c r="D18" s="99" t="s">
        <v>614</v>
      </c>
      <c r="E18" s="72">
        <v>100</v>
      </c>
      <c r="F18" s="107">
        <f>SUM(F19:F22,F25:F26,F28,F32:F36)</f>
        <v>1110.0329999999999</v>
      </c>
      <c r="G18" s="107">
        <f>SUM(G19:G20,G25:G26,G28,G32:G36)</f>
        <v>5660.57816</v>
      </c>
      <c r="H18" s="107">
        <f>SUM(H20:H24,H27:H36)</f>
        <v>0</v>
      </c>
      <c r="I18" s="107">
        <f>SUM(I20,I23:I24,I27:I36)</f>
        <v>0</v>
      </c>
      <c r="J18" s="107">
        <f>SUM(G18,I18,J21:J22)</f>
        <v>5660.57816</v>
      </c>
    </row>
    <row r="19" spans="3:10" ht="15" customHeight="1">
      <c r="C19" s="110"/>
      <c r="D19" s="96" t="s">
        <v>569</v>
      </c>
      <c r="E19" s="93" t="s">
        <v>570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571</v>
      </c>
      <c r="E20" s="93" t="s">
        <v>572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573</v>
      </c>
      <c r="E21" s="93" t="s">
        <v>574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575</v>
      </c>
      <c r="E22" s="93" t="s">
        <v>576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577</v>
      </c>
      <c r="E23" s="93" t="s">
        <v>578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579</v>
      </c>
      <c r="E24" s="93" t="s">
        <v>580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581</v>
      </c>
      <c r="E25" s="93" t="s">
        <v>582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583</v>
      </c>
      <c r="E26" s="93" t="s">
        <v>584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585</v>
      </c>
      <c r="E27" s="93" t="s">
        <v>586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587</v>
      </c>
      <c r="E28" s="93" t="s">
        <v>423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588</v>
      </c>
      <c r="E29" s="93" t="s">
        <v>534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589</v>
      </c>
      <c r="E30" s="93" t="s">
        <v>535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590</v>
      </c>
      <c r="E31" s="93" t="s">
        <v>536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591</v>
      </c>
      <c r="E32" s="93" t="s">
        <v>537</v>
      </c>
      <c r="F32" s="108">
        <v>1110.0329999999999</v>
      </c>
      <c r="G32" s="108">
        <v>5660.57816</v>
      </c>
      <c r="H32" s="108"/>
      <c r="I32" s="108"/>
      <c r="J32" s="107">
        <f>SUM(G32,I32)</f>
        <v>5660.57816</v>
      </c>
    </row>
    <row r="33" spans="3:10" ht="15" customHeight="1">
      <c r="C33" s="110"/>
      <c r="D33" s="96" t="s">
        <v>592</v>
      </c>
      <c r="E33" s="93" t="s">
        <v>593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594</v>
      </c>
      <c r="E34" s="93" t="s">
        <v>595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596</v>
      </c>
      <c r="E35" s="93" t="s">
        <v>597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598</v>
      </c>
      <c r="E36" s="93" t="s">
        <v>599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615</v>
      </c>
      <c r="E37" s="72" t="s">
        <v>268</v>
      </c>
      <c r="F37" s="117">
        <f>-('Раздел III'!F18-'Раздел IV'!F18)</f>
        <v>285.56494999999995</v>
      </c>
      <c r="G37" s="117">
        <f>-('Раздел III'!G18-'Раздел IV'!G18)</f>
        <v>-584.59781999999996</v>
      </c>
      <c r="H37" s="117">
        <f>-('Раздел III'!H18-'Раздел IV'!H18)</f>
        <v>0</v>
      </c>
      <c r="I37" s="117">
        <f>-('Раздел III'!I18-'Раздел IV'!I18)</f>
        <v>0</v>
      </c>
      <c r="J37" s="117">
        <f>-('Раздел III'!J18-'Раздел IV'!J18)</f>
        <v>-584.59781999999996</v>
      </c>
    </row>
    <row r="38" spans="3:10" ht="15" customHeight="1">
      <c r="C38" s="110"/>
      <c r="D38" s="99" t="s">
        <v>616</v>
      </c>
      <c r="E38" s="72" t="s">
        <v>304</v>
      </c>
      <c r="F38" s="108"/>
      <c r="G38" s="109"/>
      <c r="H38" s="108"/>
      <c r="I38" s="109"/>
      <c r="J38" s="109"/>
    </row>
    <row r="39" spans="3:10" ht="15" customHeight="1">
      <c r="C39" s="110"/>
      <c r="D39" s="99" t="s">
        <v>617</v>
      </c>
      <c r="E39" s="72" t="s">
        <v>323</v>
      </c>
      <c r="F39" s="107">
        <f>F40+F41</f>
        <v>0</v>
      </c>
      <c r="G39" s="107">
        <f>G40+G41</f>
        <v>0</v>
      </c>
      <c r="H39" s="107">
        <f>H40+H41</f>
        <v>0</v>
      </c>
      <c r="I39" s="107">
        <f>I40+I41</f>
        <v>0</v>
      </c>
      <c r="J39" s="107">
        <f>J40+J41</f>
        <v>0</v>
      </c>
    </row>
    <row r="40" spans="3:10" ht="27" customHeight="1">
      <c r="C40" s="110"/>
      <c r="D40" s="96" t="s">
        <v>618</v>
      </c>
      <c r="E40" s="93" t="s">
        <v>324</v>
      </c>
      <c r="F40" s="108"/>
      <c r="G40" s="108"/>
      <c r="H40" s="108"/>
      <c r="I40" s="108"/>
      <c r="J40" s="107">
        <f>SUM(G40,I40)</f>
        <v>0</v>
      </c>
    </row>
    <row r="41" spans="3:10" ht="15" customHeight="1">
      <c r="C41" s="110"/>
      <c r="D41" s="96" t="s">
        <v>619</v>
      </c>
      <c r="E41" s="93" t="s">
        <v>334</v>
      </c>
      <c r="F41" s="108"/>
      <c r="G41" s="108"/>
      <c r="H41" s="108"/>
      <c r="I41" s="108"/>
      <c r="J41" s="107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2024-02-19T02:13:33Z</dcterms:modified>
</cp:coreProperties>
</file>